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Price Transparency\__Final Files for Web\Revised Shoppable File Sept 2022\"/>
    </mc:Choice>
  </mc:AlternateContent>
  <bookViews>
    <workbookView xWindow="0" yWindow="0" windowWidth="19200" windowHeight="6300" activeTab="5"/>
  </bookViews>
  <sheets>
    <sheet name="START HERE" sheetId="1" r:id="rId1"/>
    <sheet name="Surgery" sheetId="4" r:id="rId2"/>
    <sheet name="Imaging" sheetId="5" r:id="rId3"/>
    <sheet name="Diagnostics" sheetId="6" r:id="rId4"/>
    <sheet name="Therapeutics" sheetId="7" r:id="rId5"/>
    <sheet name="Clinic Visits" sheetId="8" r:id="rId6"/>
    <sheet name="Inpatient" sheetId="3" r:id="rId7"/>
  </sheets>
  <externalReferences>
    <externalReference r:id="rId8"/>
  </externalReferences>
  <definedNames>
    <definedName name="_xlnm._FilterDatabase" localSheetId="5" hidden="1">'Clinic Visits'!$A$1:$Z$102</definedName>
    <definedName name="_xlnm._FilterDatabase" localSheetId="3" hidden="1">Diagnostics!$A$1:$Z$258</definedName>
    <definedName name="_xlnm._FilterDatabase" localSheetId="2" hidden="1">Imaging!$A$1:$Z$241</definedName>
    <definedName name="_xlnm._FilterDatabase" localSheetId="1" hidden="1">Surgery!$A$1:$Z$214</definedName>
    <definedName name="_xlnm._FilterDatabase" localSheetId="4" hidden="1">Therapeutics!$A$1:$Z$76</definedName>
    <definedName name="Cardiac">#REF!</definedName>
    <definedName name="CT">[1]CT!#REF!</definedName>
    <definedName name="DrugsVaccines">[1]OtherTherapeutic!#REF!</definedName>
    <definedName name="Endoscopy">[1]Endo!#REF!</definedName>
    <definedName name="General_Surgery">[1]Surgery!#REF!</definedName>
    <definedName name="GenSurgery">[1]Surgery!#REF!</definedName>
    <definedName name="HOME">'START HERE'!$A$2</definedName>
    <definedName name="Lab">[1]Lab!#REF!</definedName>
    <definedName name="Mammo">[1]Mammo!#REF!</definedName>
    <definedName name="MinorSurgery">#REF!</definedName>
    <definedName name="MRI">[1]MRI!#REF!</definedName>
    <definedName name="NucMed">[1]NucMed!#REF!</definedName>
    <definedName name="OfficeVisits">#REF!</definedName>
    <definedName name="OtherDiag">[1]OtherDiag!#REF!</definedName>
    <definedName name="_xlnm.Print_Area" localSheetId="5">'Clinic Visits'!$A$1:$Z$102</definedName>
    <definedName name="_xlnm.Print_Area" localSheetId="6">Inpatient!$A$1:$Z$31</definedName>
    <definedName name="PT_OT_ST">[1]PT_OT_ST!#REF!</definedName>
    <definedName name="Ultrasound">[1]Ultrasound!#REF!</definedName>
    <definedName name="Xray">[1]Xray!#REF!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6" i="7" l="1"/>
  <c r="E76" i="7"/>
  <c r="F74" i="7"/>
  <c r="E74" i="7"/>
  <c r="F72" i="7"/>
  <c r="E72" i="7"/>
  <c r="F70" i="7"/>
  <c r="E70" i="7"/>
  <c r="Z68" i="7"/>
  <c r="Y68" i="7"/>
  <c r="X68" i="7"/>
  <c r="W68" i="7"/>
  <c r="V68" i="7"/>
  <c r="U68" i="7"/>
  <c r="T68" i="7"/>
  <c r="S68" i="7"/>
  <c r="R68" i="7"/>
  <c r="Q68" i="7"/>
  <c r="P68" i="7"/>
  <c r="O68" i="7"/>
  <c r="N68" i="7"/>
  <c r="M68" i="7"/>
  <c r="L68" i="7"/>
  <c r="K68" i="7"/>
  <c r="J68" i="7"/>
  <c r="I68" i="7"/>
  <c r="H68" i="7"/>
  <c r="G68" i="7"/>
  <c r="D68" i="7"/>
  <c r="F64" i="7"/>
  <c r="E64" i="7"/>
  <c r="F62" i="7"/>
  <c r="E62" i="7"/>
  <c r="F60" i="7"/>
  <c r="E60" i="7"/>
  <c r="F58" i="7"/>
  <c r="E58" i="7"/>
  <c r="F56" i="7"/>
  <c r="E56" i="7"/>
  <c r="F54" i="7"/>
  <c r="E54" i="7"/>
  <c r="F52" i="7"/>
  <c r="E52" i="7"/>
  <c r="F50" i="7"/>
  <c r="E50" i="7"/>
  <c r="F48" i="7"/>
  <c r="E48" i="7"/>
  <c r="F46" i="7"/>
  <c r="E46" i="7"/>
  <c r="F44" i="7"/>
  <c r="E44" i="7"/>
  <c r="F42" i="7"/>
  <c r="E42" i="7"/>
  <c r="F40" i="7"/>
  <c r="E40" i="7"/>
  <c r="F38" i="7"/>
  <c r="E38" i="7"/>
  <c r="F36" i="7"/>
  <c r="E36" i="7"/>
  <c r="F34" i="7"/>
  <c r="E34" i="7"/>
  <c r="F32" i="7"/>
  <c r="E32" i="7"/>
  <c r="F30" i="7"/>
  <c r="E30" i="7"/>
  <c r="F28" i="7"/>
  <c r="E28" i="7"/>
  <c r="F26" i="7"/>
  <c r="E26" i="7"/>
  <c r="F24" i="7"/>
  <c r="E24" i="7"/>
  <c r="F22" i="7"/>
  <c r="E22" i="7"/>
  <c r="F20" i="7"/>
  <c r="E20" i="7"/>
  <c r="F18" i="7"/>
  <c r="E18" i="7"/>
  <c r="F16" i="7"/>
  <c r="E16" i="7"/>
  <c r="F14" i="7"/>
  <c r="E14" i="7"/>
  <c r="F12" i="7"/>
  <c r="E12" i="7"/>
  <c r="F257" i="6"/>
  <c r="E257" i="6"/>
  <c r="F255" i="6"/>
  <c r="E255" i="6"/>
  <c r="F253" i="6"/>
  <c r="E253" i="6"/>
  <c r="F251" i="6"/>
  <c r="E251" i="6"/>
  <c r="F249" i="6"/>
  <c r="E249" i="6"/>
  <c r="F247" i="6"/>
  <c r="E247" i="6"/>
  <c r="F245" i="6"/>
  <c r="E245" i="6"/>
  <c r="F243" i="6"/>
  <c r="E243" i="6"/>
  <c r="F241" i="6"/>
  <c r="E241" i="6"/>
  <c r="F239" i="6"/>
  <c r="E239" i="6"/>
  <c r="F237" i="6"/>
  <c r="E237" i="6"/>
  <c r="Z235" i="6"/>
  <c r="Y235" i="6"/>
  <c r="X235" i="6"/>
  <c r="W235" i="6"/>
  <c r="V235" i="6"/>
  <c r="U235" i="6"/>
  <c r="T235" i="6"/>
  <c r="S235" i="6"/>
  <c r="R235" i="6"/>
  <c r="Q235" i="6"/>
  <c r="P235" i="6"/>
  <c r="O235" i="6"/>
  <c r="N235" i="6"/>
  <c r="M235" i="6"/>
  <c r="L235" i="6"/>
  <c r="K235" i="6"/>
  <c r="J235" i="6"/>
  <c r="I235" i="6"/>
  <c r="H235" i="6"/>
  <c r="G235" i="6"/>
  <c r="D235" i="6"/>
  <c r="F231" i="6"/>
  <c r="E231" i="6"/>
  <c r="F229" i="6"/>
  <c r="E229" i="6"/>
  <c r="F227" i="6"/>
  <c r="E227" i="6"/>
  <c r="Z225" i="6"/>
  <c r="Y225" i="6"/>
  <c r="X225" i="6"/>
  <c r="W225" i="6"/>
  <c r="V225" i="6"/>
  <c r="U225" i="6"/>
  <c r="T225" i="6"/>
  <c r="S225" i="6"/>
  <c r="R225" i="6"/>
  <c r="Q225" i="6"/>
  <c r="P225" i="6"/>
  <c r="O225" i="6"/>
  <c r="N225" i="6"/>
  <c r="M225" i="6"/>
  <c r="L225" i="6"/>
  <c r="K225" i="6"/>
  <c r="J225" i="6"/>
  <c r="I225" i="6"/>
  <c r="H225" i="6"/>
  <c r="G225" i="6"/>
  <c r="D225" i="6"/>
  <c r="Z221" i="6"/>
  <c r="Y221" i="6"/>
  <c r="X221" i="6"/>
  <c r="W221" i="6"/>
  <c r="V221" i="6"/>
  <c r="U221" i="6"/>
  <c r="T221" i="6"/>
  <c r="S221" i="6"/>
  <c r="R221" i="6"/>
  <c r="Q221" i="6"/>
  <c r="P221" i="6"/>
  <c r="O221" i="6"/>
  <c r="N221" i="6"/>
  <c r="M221" i="6"/>
  <c r="L221" i="6"/>
  <c r="K221" i="6"/>
  <c r="J221" i="6"/>
  <c r="I221" i="6"/>
  <c r="H221" i="6"/>
  <c r="G221" i="6"/>
  <c r="D221" i="6"/>
  <c r="Z217" i="6"/>
  <c r="Y217" i="6"/>
  <c r="X217" i="6"/>
  <c r="W217" i="6"/>
  <c r="V217" i="6"/>
  <c r="U217" i="6"/>
  <c r="T217" i="6"/>
  <c r="S217" i="6"/>
  <c r="R217" i="6"/>
  <c r="Q217" i="6"/>
  <c r="P217" i="6"/>
  <c r="O217" i="6"/>
  <c r="N217" i="6"/>
  <c r="M217" i="6"/>
  <c r="L217" i="6"/>
  <c r="K217" i="6"/>
  <c r="J217" i="6"/>
  <c r="I217" i="6"/>
  <c r="H217" i="6"/>
  <c r="G217" i="6"/>
  <c r="D217" i="6"/>
  <c r="F213" i="6"/>
  <c r="E213" i="6"/>
  <c r="F211" i="6"/>
  <c r="E211" i="6"/>
  <c r="F209" i="6"/>
  <c r="E209" i="6"/>
  <c r="Z207" i="6"/>
  <c r="Y207" i="6"/>
  <c r="X207" i="6"/>
  <c r="W207" i="6"/>
  <c r="V207" i="6"/>
  <c r="U207" i="6"/>
  <c r="T207" i="6"/>
  <c r="S207" i="6"/>
  <c r="R207" i="6"/>
  <c r="Q207" i="6"/>
  <c r="P207" i="6"/>
  <c r="O207" i="6"/>
  <c r="N207" i="6"/>
  <c r="M207" i="6"/>
  <c r="L207" i="6"/>
  <c r="K207" i="6"/>
  <c r="J207" i="6"/>
  <c r="I207" i="6"/>
  <c r="H207" i="6"/>
  <c r="G207" i="6"/>
  <c r="D207" i="6"/>
  <c r="Z203" i="6"/>
  <c r="Y203" i="6"/>
  <c r="X203" i="6"/>
  <c r="W203" i="6"/>
  <c r="V203" i="6"/>
  <c r="U203" i="6"/>
  <c r="T203" i="6"/>
  <c r="S203" i="6"/>
  <c r="R203" i="6"/>
  <c r="Q203" i="6"/>
  <c r="P203" i="6"/>
  <c r="O203" i="6"/>
  <c r="N203" i="6"/>
  <c r="M203" i="6"/>
  <c r="L203" i="6"/>
  <c r="K203" i="6"/>
  <c r="J203" i="6"/>
  <c r="I203" i="6"/>
  <c r="H203" i="6"/>
  <c r="G203" i="6"/>
  <c r="D203" i="6"/>
  <c r="Z196" i="6"/>
  <c r="Y196" i="6"/>
  <c r="X196" i="6"/>
  <c r="W196" i="6"/>
  <c r="V196" i="6"/>
  <c r="U196" i="6"/>
  <c r="T196" i="6"/>
  <c r="S196" i="6"/>
  <c r="R196" i="6"/>
  <c r="Q196" i="6"/>
  <c r="P196" i="6"/>
  <c r="O196" i="6"/>
  <c r="N196" i="6"/>
  <c r="M196" i="6"/>
  <c r="L196" i="6"/>
  <c r="K196" i="6"/>
  <c r="J196" i="6"/>
  <c r="I196" i="6"/>
  <c r="H196" i="6"/>
  <c r="G196" i="6"/>
  <c r="D196" i="6"/>
  <c r="Z192" i="6"/>
  <c r="Y192" i="6"/>
  <c r="X192" i="6"/>
  <c r="W192" i="6"/>
  <c r="V192" i="6"/>
  <c r="U192" i="6"/>
  <c r="T192" i="6"/>
  <c r="S192" i="6"/>
  <c r="R192" i="6"/>
  <c r="Q192" i="6"/>
  <c r="P192" i="6"/>
  <c r="O192" i="6"/>
  <c r="N192" i="6"/>
  <c r="M192" i="6"/>
  <c r="L192" i="6"/>
  <c r="K192" i="6"/>
  <c r="J192" i="6"/>
  <c r="I192" i="6"/>
  <c r="H192" i="6"/>
  <c r="G192" i="6"/>
  <c r="D192" i="6"/>
  <c r="Z187" i="6"/>
  <c r="Y187" i="6"/>
  <c r="X187" i="6"/>
  <c r="W187" i="6"/>
  <c r="V187" i="6"/>
  <c r="U187" i="6"/>
  <c r="T187" i="6"/>
  <c r="S187" i="6"/>
  <c r="R187" i="6"/>
  <c r="Q187" i="6"/>
  <c r="P187" i="6"/>
  <c r="O187" i="6"/>
  <c r="N187" i="6"/>
  <c r="M187" i="6"/>
  <c r="L187" i="6"/>
  <c r="K187" i="6"/>
  <c r="J187" i="6"/>
  <c r="I187" i="6"/>
  <c r="H187" i="6"/>
  <c r="G187" i="6"/>
  <c r="D187" i="6"/>
  <c r="Z183" i="6"/>
  <c r="Y183" i="6"/>
  <c r="X183" i="6"/>
  <c r="W183" i="6"/>
  <c r="V183" i="6"/>
  <c r="U183" i="6"/>
  <c r="T183" i="6"/>
  <c r="S183" i="6"/>
  <c r="R183" i="6"/>
  <c r="Q183" i="6"/>
  <c r="P183" i="6"/>
  <c r="O183" i="6"/>
  <c r="N183" i="6"/>
  <c r="M183" i="6"/>
  <c r="L183" i="6"/>
  <c r="K183" i="6"/>
  <c r="J183" i="6"/>
  <c r="I183" i="6"/>
  <c r="H183" i="6"/>
  <c r="G183" i="6"/>
  <c r="D183" i="6"/>
  <c r="Z178" i="6"/>
  <c r="Y178" i="6"/>
  <c r="X178" i="6"/>
  <c r="W178" i="6"/>
  <c r="V178" i="6"/>
  <c r="U178" i="6"/>
  <c r="T178" i="6"/>
  <c r="S178" i="6"/>
  <c r="R178" i="6"/>
  <c r="Q178" i="6"/>
  <c r="P178" i="6"/>
  <c r="O178" i="6"/>
  <c r="N178" i="6"/>
  <c r="M178" i="6"/>
  <c r="L178" i="6"/>
  <c r="K178" i="6"/>
  <c r="J178" i="6"/>
  <c r="I178" i="6"/>
  <c r="H178" i="6"/>
  <c r="G178" i="6"/>
  <c r="D178" i="6"/>
  <c r="Z174" i="6"/>
  <c r="Y174" i="6"/>
  <c r="X174" i="6"/>
  <c r="W174" i="6"/>
  <c r="V174" i="6"/>
  <c r="U174" i="6"/>
  <c r="T174" i="6"/>
  <c r="S174" i="6"/>
  <c r="R174" i="6"/>
  <c r="Q174" i="6"/>
  <c r="P174" i="6"/>
  <c r="O174" i="6"/>
  <c r="N174" i="6"/>
  <c r="M174" i="6"/>
  <c r="L174" i="6"/>
  <c r="K174" i="6"/>
  <c r="J174" i="6"/>
  <c r="I174" i="6"/>
  <c r="H174" i="6"/>
  <c r="G174" i="6"/>
  <c r="D174" i="6"/>
  <c r="Z170" i="6"/>
  <c r="Y170" i="6"/>
  <c r="X170" i="6"/>
  <c r="W170" i="6"/>
  <c r="V170" i="6"/>
  <c r="U170" i="6"/>
  <c r="T170" i="6"/>
  <c r="S170" i="6"/>
  <c r="R170" i="6"/>
  <c r="Q170" i="6"/>
  <c r="P170" i="6"/>
  <c r="O170" i="6"/>
  <c r="N170" i="6"/>
  <c r="M170" i="6"/>
  <c r="L170" i="6"/>
  <c r="K170" i="6"/>
  <c r="J170" i="6"/>
  <c r="I170" i="6"/>
  <c r="H170" i="6"/>
  <c r="G170" i="6"/>
  <c r="D170" i="6"/>
  <c r="F166" i="6"/>
  <c r="E166" i="6"/>
  <c r="Z164" i="6"/>
  <c r="Y164" i="6"/>
  <c r="X164" i="6"/>
  <c r="W164" i="6"/>
  <c r="V164" i="6"/>
  <c r="U164" i="6"/>
  <c r="T164" i="6"/>
  <c r="S164" i="6"/>
  <c r="R164" i="6"/>
  <c r="Q164" i="6"/>
  <c r="P164" i="6"/>
  <c r="O164" i="6"/>
  <c r="N164" i="6"/>
  <c r="M164" i="6"/>
  <c r="L164" i="6"/>
  <c r="K164" i="6"/>
  <c r="J164" i="6"/>
  <c r="I164" i="6"/>
  <c r="H164" i="6"/>
  <c r="G164" i="6"/>
  <c r="D164" i="6"/>
  <c r="Z160" i="6"/>
  <c r="Y160" i="6"/>
  <c r="X160" i="6"/>
  <c r="W160" i="6"/>
  <c r="V160" i="6"/>
  <c r="U160" i="6"/>
  <c r="T160" i="6"/>
  <c r="S160" i="6"/>
  <c r="R160" i="6"/>
  <c r="Q160" i="6"/>
  <c r="P160" i="6"/>
  <c r="O160" i="6"/>
  <c r="N160" i="6"/>
  <c r="M160" i="6"/>
  <c r="L160" i="6"/>
  <c r="K160" i="6"/>
  <c r="J160" i="6"/>
  <c r="I160" i="6"/>
  <c r="H160" i="6"/>
  <c r="G160" i="6"/>
  <c r="D160" i="6"/>
  <c r="F156" i="6"/>
  <c r="E156" i="6"/>
  <c r="Z154" i="6"/>
  <c r="Y154" i="6"/>
  <c r="X154" i="6"/>
  <c r="W154" i="6"/>
  <c r="V154" i="6"/>
  <c r="U154" i="6"/>
  <c r="T154" i="6"/>
  <c r="S154" i="6"/>
  <c r="R154" i="6"/>
  <c r="Q154" i="6"/>
  <c r="P154" i="6"/>
  <c r="O154" i="6"/>
  <c r="N154" i="6"/>
  <c r="M154" i="6"/>
  <c r="L154" i="6"/>
  <c r="K154" i="6"/>
  <c r="J154" i="6"/>
  <c r="I154" i="6"/>
  <c r="H154" i="6"/>
  <c r="G154" i="6"/>
  <c r="D154" i="6"/>
  <c r="Z149" i="6"/>
  <c r="Y149" i="6"/>
  <c r="X149" i="6"/>
  <c r="W149" i="6"/>
  <c r="V149" i="6"/>
  <c r="U149" i="6"/>
  <c r="T149" i="6"/>
  <c r="S149" i="6"/>
  <c r="R149" i="6"/>
  <c r="Q149" i="6"/>
  <c r="P149" i="6"/>
  <c r="O149" i="6"/>
  <c r="N149" i="6"/>
  <c r="M149" i="6"/>
  <c r="L149" i="6"/>
  <c r="K149" i="6"/>
  <c r="J149" i="6"/>
  <c r="I149" i="6"/>
  <c r="H149" i="6"/>
  <c r="G149" i="6"/>
  <c r="D149" i="6"/>
  <c r="Z145" i="6"/>
  <c r="Y145" i="6"/>
  <c r="X145" i="6"/>
  <c r="W145" i="6"/>
  <c r="V145" i="6"/>
  <c r="U145" i="6"/>
  <c r="T145" i="6"/>
  <c r="S145" i="6"/>
  <c r="R145" i="6"/>
  <c r="Q145" i="6"/>
  <c r="P145" i="6"/>
  <c r="O145" i="6"/>
  <c r="N145" i="6"/>
  <c r="M145" i="6"/>
  <c r="L145" i="6"/>
  <c r="K145" i="6"/>
  <c r="J145" i="6"/>
  <c r="I145" i="6"/>
  <c r="H145" i="6"/>
  <c r="G145" i="6"/>
  <c r="D145" i="6"/>
  <c r="Z140" i="6"/>
  <c r="Y140" i="6"/>
  <c r="X140" i="6"/>
  <c r="W140" i="6"/>
  <c r="V140" i="6"/>
  <c r="U140" i="6"/>
  <c r="T140" i="6"/>
  <c r="S140" i="6"/>
  <c r="R140" i="6"/>
  <c r="Q140" i="6"/>
  <c r="P140" i="6"/>
  <c r="O140" i="6"/>
  <c r="N140" i="6"/>
  <c r="M140" i="6"/>
  <c r="L140" i="6"/>
  <c r="K140" i="6"/>
  <c r="J140" i="6"/>
  <c r="I140" i="6"/>
  <c r="H140" i="6"/>
  <c r="G140" i="6"/>
  <c r="D140" i="6"/>
  <c r="Z136" i="6"/>
  <c r="Y136" i="6"/>
  <c r="X136" i="6"/>
  <c r="W136" i="6"/>
  <c r="V136" i="6"/>
  <c r="U136" i="6"/>
  <c r="T136" i="6"/>
  <c r="S136" i="6"/>
  <c r="R136" i="6"/>
  <c r="Q136" i="6"/>
  <c r="P136" i="6"/>
  <c r="O136" i="6"/>
  <c r="N136" i="6"/>
  <c r="M136" i="6"/>
  <c r="L136" i="6"/>
  <c r="K136" i="6"/>
  <c r="J136" i="6"/>
  <c r="I136" i="6"/>
  <c r="H136" i="6"/>
  <c r="G136" i="6"/>
  <c r="D136" i="6"/>
  <c r="Z132" i="6"/>
  <c r="Y132" i="6"/>
  <c r="X132" i="6"/>
  <c r="W132" i="6"/>
  <c r="V132" i="6"/>
  <c r="U132" i="6"/>
  <c r="T132" i="6"/>
  <c r="S132" i="6"/>
  <c r="R132" i="6"/>
  <c r="Q132" i="6"/>
  <c r="P132" i="6"/>
  <c r="O132" i="6"/>
  <c r="N132" i="6"/>
  <c r="M132" i="6"/>
  <c r="L132" i="6"/>
  <c r="K132" i="6"/>
  <c r="J132" i="6"/>
  <c r="I132" i="6"/>
  <c r="H132" i="6"/>
  <c r="G132" i="6"/>
  <c r="D132" i="6"/>
  <c r="Z123" i="6"/>
  <c r="Y123" i="6"/>
  <c r="X123" i="6"/>
  <c r="W123" i="6"/>
  <c r="V123" i="6"/>
  <c r="U123" i="6"/>
  <c r="T123" i="6"/>
  <c r="S123" i="6"/>
  <c r="R123" i="6"/>
  <c r="Q123" i="6"/>
  <c r="P123" i="6"/>
  <c r="O123" i="6"/>
  <c r="N123" i="6"/>
  <c r="M123" i="6"/>
  <c r="L123" i="6"/>
  <c r="K123" i="6"/>
  <c r="J123" i="6"/>
  <c r="I123" i="6"/>
  <c r="H123" i="6"/>
  <c r="G123" i="6"/>
  <c r="D123" i="6"/>
  <c r="F119" i="6"/>
  <c r="E119" i="6"/>
  <c r="Z117" i="6"/>
  <c r="Y117" i="6"/>
  <c r="X117" i="6"/>
  <c r="W117" i="6"/>
  <c r="V117" i="6"/>
  <c r="U117" i="6"/>
  <c r="T117" i="6"/>
  <c r="S117" i="6"/>
  <c r="R117" i="6"/>
  <c r="Q117" i="6"/>
  <c r="P117" i="6"/>
  <c r="O117" i="6"/>
  <c r="N117" i="6"/>
  <c r="M117" i="6"/>
  <c r="L117" i="6"/>
  <c r="K117" i="6"/>
  <c r="J117" i="6"/>
  <c r="I117" i="6"/>
  <c r="H117" i="6"/>
  <c r="G117" i="6"/>
  <c r="D117" i="6"/>
  <c r="F113" i="6"/>
  <c r="E113" i="6"/>
  <c r="Z111" i="6"/>
  <c r="Y111" i="6"/>
  <c r="X111" i="6"/>
  <c r="W111" i="6"/>
  <c r="V111" i="6"/>
  <c r="U111" i="6"/>
  <c r="T111" i="6"/>
  <c r="S111" i="6"/>
  <c r="R111" i="6"/>
  <c r="Q111" i="6"/>
  <c r="P111" i="6"/>
  <c r="O111" i="6"/>
  <c r="N111" i="6"/>
  <c r="M111" i="6"/>
  <c r="L111" i="6"/>
  <c r="K111" i="6"/>
  <c r="J111" i="6"/>
  <c r="I111" i="6"/>
  <c r="H111" i="6"/>
  <c r="G111" i="6"/>
  <c r="D111" i="6"/>
  <c r="F107" i="6"/>
  <c r="E107" i="6"/>
  <c r="Z105" i="6"/>
  <c r="Y105" i="6"/>
  <c r="X105" i="6"/>
  <c r="W105" i="6"/>
  <c r="V105" i="6"/>
  <c r="U105" i="6"/>
  <c r="T105" i="6"/>
  <c r="S105" i="6"/>
  <c r="R105" i="6"/>
  <c r="Q105" i="6"/>
  <c r="P105" i="6"/>
  <c r="O105" i="6"/>
  <c r="N105" i="6"/>
  <c r="M105" i="6"/>
  <c r="L105" i="6"/>
  <c r="K105" i="6"/>
  <c r="J105" i="6"/>
  <c r="I105" i="6"/>
  <c r="H105" i="6"/>
  <c r="G105" i="6"/>
  <c r="D105" i="6"/>
  <c r="Z101" i="6"/>
  <c r="Y101" i="6"/>
  <c r="X101" i="6"/>
  <c r="W101" i="6"/>
  <c r="V101" i="6"/>
  <c r="U101" i="6"/>
  <c r="T101" i="6"/>
  <c r="S101" i="6"/>
  <c r="R101" i="6"/>
  <c r="Q101" i="6"/>
  <c r="P101" i="6"/>
  <c r="O101" i="6"/>
  <c r="N101" i="6"/>
  <c r="M101" i="6"/>
  <c r="L101" i="6"/>
  <c r="K101" i="6"/>
  <c r="J101" i="6"/>
  <c r="I101" i="6"/>
  <c r="H101" i="6"/>
  <c r="G101" i="6"/>
  <c r="D101" i="6"/>
  <c r="Z97" i="6"/>
  <c r="Y97" i="6"/>
  <c r="X97" i="6"/>
  <c r="W97" i="6"/>
  <c r="V97" i="6"/>
  <c r="U97" i="6"/>
  <c r="T97" i="6"/>
  <c r="S97" i="6"/>
  <c r="R97" i="6"/>
  <c r="Q97" i="6"/>
  <c r="P97" i="6"/>
  <c r="O97" i="6"/>
  <c r="N97" i="6"/>
  <c r="M97" i="6"/>
  <c r="L97" i="6"/>
  <c r="K97" i="6"/>
  <c r="J97" i="6"/>
  <c r="I97" i="6"/>
  <c r="H97" i="6"/>
  <c r="G97" i="6"/>
  <c r="D97" i="6"/>
  <c r="F93" i="6"/>
  <c r="E93" i="6"/>
  <c r="Z91" i="6"/>
  <c r="Y91" i="6"/>
  <c r="X91" i="6"/>
  <c r="W91" i="6"/>
  <c r="V91" i="6"/>
  <c r="U91" i="6"/>
  <c r="T91" i="6"/>
  <c r="S91" i="6"/>
  <c r="R91" i="6"/>
  <c r="Q91" i="6"/>
  <c r="P91" i="6"/>
  <c r="O91" i="6"/>
  <c r="N91" i="6"/>
  <c r="M91" i="6"/>
  <c r="L91" i="6"/>
  <c r="K91" i="6"/>
  <c r="J91" i="6"/>
  <c r="I91" i="6"/>
  <c r="H91" i="6"/>
  <c r="G91" i="6"/>
  <c r="D91" i="6"/>
  <c r="Z87" i="6"/>
  <c r="Y87" i="6"/>
  <c r="X87" i="6"/>
  <c r="W87" i="6"/>
  <c r="V87" i="6"/>
  <c r="U87" i="6"/>
  <c r="T87" i="6"/>
  <c r="S87" i="6"/>
  <c r="R87" i="6"/>
  <c r="Q87" i="6"/>
  <c r="P87" i="6"/>
  <c r="O87" i="6"/>
  <c r="N87" i="6"/>
  <c r="M87" i="6"/>
  <c r="L87" i="6"/>
  <c r="K87" i="6"/>
  <c r="J87" i="6"/>
  <c r="I87" i="6"/>
  <c r="H87" i="6"/>
  <c r="G87" i="6"/>
  <c r="D87" i="6"/>
  <c r="Z83" i="6"/>
  <c r="Y83" i="6"/>
  <c r="X83" i="6"/>
  <c r="W83" i="6"/>
  <c r="V83" i="6"/>
  <c r="U83" i="6"/>
  <c r="T83" i="6"/>
  <c r="S83" i="6"/>
  <c r="R83" i="6"/>
  <c r="Q83" i="6"/>
  <c r="P83" i="6"/>
  <c r="O83" i="6"/>
  <c r="N83" i="6"/>
  <c r="M83" i="6"/>
  <c r="L83" i="6"/>
  <c r="K83" i="6"/>
  <c r="J83" i="6"/>
  <c r="I83" i="6"/>
  <c r="H83" i="6"/>
  <c r="G83" i="6"/>
  <c r="D83" i="6"/>
  <c r="Z79" i="6"/>
  <c r="Y79" i="6"/>
  <c r="X79" i="6"/>
  <c r="W79" i="6"/>
  <c r="V79" i="6"/>
  <c r="U79" i="6"/>
  <c r="T79" i="6"/>
  <c r="S79" i="6"/>
  <c r="R79" i="6"/>
  <c r="Q79" i="6"/>
  <c r="P79" i="6"/>
  <c r="O79" i="6"/>
  <c r="N79" i="6"/>
  <c r="M79" i="6"/>
  <c r="L79" i="6"/>
  <c r="K79" i="6"/>
  <c r="J79" i="6"/>
  <c r="I79" i="6"/>
  <c r="H79" i="6"/>
  <c r="G79" i="6"/>
  <c r="D79" i="6"/>
  <c r="Z75" i="6"/>
  <c r="Y75" i="6"/>
  <c r="X75" i="6"/>
  <c r="W75" i="6"/>
  <c r="V75" i="6"/>
  <c r="U75" i="6"/>
  <c r="T75" i="6"/>
  <c r="S75" i="6"/>
  <c r="R75" i="6"/>
  <c r="Q75" i="6"/>
  <c r="P75" i="6"/>
  <c r="O75" i="6"/>
  <c r="N75" i="6"/>
  <c r="M75" i="6"/>
  <c r="L75" i="6"/>
  <c r="K75" i="6"/>
  <c r="J75" i="6"/>
  <c r="I75" i="6"/>
  <c r="H75" i="6"/>
  <c r="G75" i="6"/>
  <c r="D75" i="6"/>
  <c r="Z71" i="6"/>
  <c r="Y71" i="6"/>
  <c r="X71" i="6"/>
  <c r="W71" i="6"/>
  <c r="V71" i="6"/>
  <c r="U71" i="6"/>
  <c r="T71" i="6"/>
  <c r="S71" i="6"/>
  <c r="R71" i="6"/>
  <c r="Q71" i="6"/>
  <c r="P71" i="6"/>
  <c r="O71" i="6"/>
  <c r="N71" i="6"/>
  <c r="M71" i="6"/>
  <c r="L71" i="6"/>
  <c r="K71" i="6"/>
  <c r="J71" i="6"/>
  <c r="I71" i="6"/>
  <c r="H71" i="6"/>
  <c r="G71" i="6"/>
  <c r="D71" i="6"/>
  <c r="Z66" i="6"/>
  <c r="Y66" i="6"/>
  <c r="X66" i="6"/>
  <c r="W66" i="6"/>
  <c r="V66" i="6"/>
  <c r="U66" i="6"/>
  <c r="T66" i="6"/>
  <c r="S66" i="6"/>
  <c r="R66" i="6"/>
  <c r="Q66" i="6"/>
  <c r="P66" i="6"/>
  <c r="O66" i="6"/>
  <c r="N66" i="6"/>
  <c r="M66" i="6"/>
  <c r="L66" i="6"/>
  <c r="K66" i="6"/>
  <c r="J66" i="6"/>
  <c r="I66" i="6"/>
  <c r="H66" i="6"/>
  <c r="G66" i="6"/>
  <c r="D66" i="6"/>
  <c r="Z62" i="6"/>
  <c r="Y62" i="6"/>
  <c r="X62" i="6"/>
  <c r="W62" i="6"/>
  <c r="V62" i="6"/>
  <c r="U62" i="6"/>
  <c r="T62" i="6"/>
  <c r="S62" i="6"/>
  <c r="R62" i="6"/>
  <c r="Q62" i="6"/>
  <c r="P62" i="6"/>
  <c r="O62" i="6"/>
  <c r="N62" i="6"/>
  <c r="M62" i="6"/>
  <c r="L62" i="6"/>
  <c r="K62" i="6"/>
  <c r="J62" i="6"/>
  <c r="I62" i="6"/>
  <c r="H62" i="6"/>
  <c r="G62" i="6"/>
  <c r="D62" i="6"/>
  <c r="Z58" i="6"/>
  <c r="Y58" i="6"/>
  <c r="X58" i="6"/>
  <c r="W58" i="6"/>
  <c r="V58" i="6"/>
  <c r="U58" i="6"/>
  <c r="T58" i="6"/>
  <c r="S58" i="6"/>
  <c r="R58" i="6"/>
  <c r="Q58" i="6"/>
  <c r="P58" i="6"/>
  <c r="O58" i="6"/>
  <c r="N58" i="6"/>
  <c r="M58" i="6"/>
  <c r="L58" i="6"/>
  <c r="K58" i="6"/>
  <c r="J58" i="6"/>
  <c r="I58" i="6"/>
  <c r="H58" i="6"/>
  <c r="G58" i="6"/>
  <c r="D58" i="6"/>
  <c r="F54" i="6"/>
  <c r="E54" i="6"/>
  <c r="F52" i="6"/>
  <c r="E52" i="6"/>
  <c r="Z50" i="6"/>
  <c r="Y50" i="6"/>
  <c r="X50" i="6"/>
  <c r="W50" i="6"/>
  <c r="V50" i="6"/>
  <c r="U50" i="6"/>
  <c r="T50" i="6"/>
  <c r="S50" i="6"/>
  <c r="R50" i="6"/>
  <c r="Q50" i="6"/>
  <c r="P50" i="6"/>
  <c r="O50" i="6"/>
  <c r="N50" i="6"/>
  <c r="M50" i="6"/>
  <c r="L50" i="6"/>
  <c r="K50" i="6"/>
  <c r="J50" i="6"/>
  <c r="I50" i="6"/>
  <c r="H50" i="6"/>
  <c r="G50" i="6"/>
  <c r="D50" i="6"/>
  <c r="F45" i="6"/>
  <c r="E45" i="6"/>
  <c r="Z43" i="6"/>
  <c r="Y43" i="6"/>
  <c r="X43" i="6"/>
  <c r="W43" i="6"/>
  <c r="V43" i="6"/>
  <c r="U43" i="6"/>
  <c r="T43" i="6"/>
  <c r="S43" i="6"/>
  <c r="R43" i="6"/>
  <c r="Q43" i="6"/>
  <c r="P43" i="6"/>
  <c r="O43" i="6"/>
  <c r="N43" i="6"/>
  <c r="M43" i="6"/>
  <c r="L43" i="6"/>
  <c r="K43" i="6"/>
  <c r="J43" i="6"/>
  <c r="I43" i="6"/>
  <c r="H43" i="6"/>
  <c r="G43" i="6"/>
  <c r="D43" i="6"/>
  <c r="Z39" i="6"/>
  <c r="Y39" i="6"/>
  <c r="X39" i="6"/>
  <c r="W39" i="6"/>
  <c r="V39" i="6"/>
  <c r="U39" i="6"/>
  <c r="T39" i="6"/>
  <c r="S39" i="6"/>
  <c r="R39" i="6"/>
  <c r="Q39" i="6"/>
  <c r="P39" i="6"/>
  <c r="O39" i="6"/>
  <c r="N39" i="6"/>
  <c r="M39" i="6"/>
  <c r="L39" i="6"/>
  <c r="K39" i="6"/>
  <c r="J39" i="6"/>
  <c r="I39" i="6"/>
  <c r="H39" i="6"/>
  <c r="G39" i="6"/>
  <c r="D39" i="6"/>
  <c r="Z35" i="6"/>
  <c r="Y35" i="6"/>
  <c r="X35" i="6"/>
  <c r="W35" i="6"/>
  <c r="V35" i="6"/>
  <c r="U35" i="6"/>
  <c r="T35" i="6"/>
  <c r="S35" i="6"/>
  <c r="R35" i="6"/>
  <c r="Q35" i="6"/>
  <c r="P35" i="6"/>
  <c r="O35" i="6"/>
  <c r="N35" i="6"/>
  <c r="M35" i="6"/>
  <c r="L35" i="6"/>
  <c r="K35" i="6"/>
  <c r="J35" i="6"/>
  <c r="I35" i="6"/>
  <c r="H35" i="6"/>
  <c r="G35" i="6"/>
  <c r="D35" i="6"/>
  <c r="Z31" i="6"/>
  <c r="Y31" i="6"/>
  <c r="X31" i="6"/>
  <c r="W31" i="6"/>
  <c r="V31" i="6"/>
  <c r="U31" i="6"/>
  <c r="T31" i="6"/>
  <c r="S31" i="6"/>
  <c r="R31" i="6"/>
  <c r="Q31" i="6"/>
  <c r="P31" i="6"/>
  <c r="O31" i="6"/>
  <c r="N31" i="6"/>
  <c r="M31" i="6"/>
  <c r="L31" i="6"/>
  <c r="K31" i="6"/>
  <c r="J31" i="6"/>
  <c r="I31" i="6"/>
  <c r="H31" i="6"/>
  <c r="G31" i="6"/>
  <c r="D31" i="6"/>
  <c r="Z27" i="6"/>
  <c r="Y27" i="6"/>
  <c r="X27" i="6"/>
  <c r="W27" i="6"/>
  <c r="V27" i="6"/>
  <c r="U27" i="6"/>
  <c r="T27" i="6"/>
  <c r="S27" i="6"/>
  <c r="R27" i="6"/>
  <c r="Q27" i="6"/>
  <c r="P27" i="6"/>
  <c r="O27" i="6"/>
  <c r="N27" i="6"/>
  <c r="M27" i="6"/>
  <c r="L27" i="6"/>
  <c r="K27" i="6"/>
  <c r="J27" i="6"/>
  <c r="I27" i="6"/>
  <c r="H27" i="6"/>
  <c r="G27" i="6"/>
  <c r="D27" i="6"/>
  <c r="Z23" i="6"/>
  <c r="Y23" i="6"/>
  <c r="X23" i="6"/>
  <c r="W23" i="6"/>
  <c r="V23" i="6"/>
  <c r="U23" i="6"/>
  <c r="T23" i="6"/>
  <c r="S23" i="6"/>
  <c r="R23" i="6"/>
  <c r="Q23" i="6"/>
  <c r="P23" i="6"/>
  <c r="O23" i="6"/>
  <c r="N23" i="6"/>
  <c r="M23" i="6"/>
  <c r="L23" i="6"/>
  <c r="K23" i="6"/>
  <c r="J23" i="6"/>
  <c r="I23" i="6"/>
  <c r="H23" i="6"/>
  <c r="G23" i="6"/>
  <c r="D23" i="6"/>
  <c r="Z19" i="6"/>
  <c r="Y19" i="6"/>
  <c r="X19" i="6"/>
  <c r="W19" i="6"/>
  <c r="V19" i="6"/>
  <c r="U19" i="6"/>
  <c r="T19" i="6"/>
  <c r="S19" i="6"/>
  <c r="R19" i="6"/>
  <c r="Q19" i="6"/>
  <c r="P19" i="6"/>
  <c r="O19" i="6"/>
  <c r="N19" i="6"/>
  <c r="M19" i="6"/>
  <c r="L19" i="6"/>
  <c r="K19" i="6"/>
  <c r="J19" i="6"/>
  <c r="I19" i="6"/>
  <c r="H19" i="6"/>
  <c r="G19" i="6"/>
  <c r="D19" i="6"/>
  <c r="Z14" i="6"/>
  <c r="Y14" i="6"/>
  <c r="X14" i="6"/>
  <c r="W14" i="6"/>
  <c r="V14" i="6"/>
  <c r="U14" i="6"/>
  <c r="T14" i="6"/>
  <c r="S14" i="6"/>
  <c r="R14" i="6"/>
  <c r="Q14" i="6"/>
  <c r="P14" i="6"/>
  <c r="O14" i="6"/>
  <c r="N14" i="6"/>
  <c r="M14" i="6"/>
  <c r="L14" i="6"/>
  <c r="K14" i="6"/>
  <c r="J14" i="6"/>
  <c r="I14" i="6"/>
  <c r="H14" i="6"/>
  <c r="G14" i="6"/>
  <c r="D14" i="6"/>
  <c r="F240" i="5"/>
  <c r="E240" i="5"/>
  <c r="F238" i="5"/>
  <c r="E238" i="5"/>
  <c r="F236" i="5"/>
  <c r="E236" i="5"/>
  <c r="F234" i="5"/>
  <c r="E234" i="5"/>
  <c r="F232" i="5"/>
  <c r="E232" i="5"/>
  <c r="F230" i="5"/>
  <c r="E230" i="5"/>
  <c r="F228" i="5"/>
  <c r="E228" i="5"/>
  <c r="F226" i="5"/>
  <c r="E226" i="5"/>
  <c r="F224" i="5"/>
  <c r="E224" i="5"/>
  <c r="F222" i="5"/>
  <c r="E222" i="5"/>
  <c r="F220" i="5"/>
  <c r="E220" i="5"/>
  <c r="F218" i="5"/>
  <c r="E218" i="5"/>
  <c r="F216" i="5"/>
  <c r="E216" i="5"/>
  <c r="F214" i="5"/>
  <c r="E214" i="5"/>
  <c r="F212" i="5"/>
  <c r="E212" i="5"/>
  <c r="F210" i="5"/>
  <c r="E210" i="5"/>
  <c r="F208" i="5"/>
  <c r="E208" i="5"/>
  <c r="F206" i="5"/>
  <c r="E206" i="5"/>
  <c r="F204" i="5"/>
  <c r="E204" i="5"/>
  <c r="F202" i="5"/>
  <c r="E202" i="5"/>
  <c r="F200" i="5"/>
  <c r="E200" i="5"/>
  <c r="F198" i="5"/>
  <c r="E198" i="5"/>
  <c r="F196" i="5"/>
  <c r="E196" i="5"/>
  <c r="F194" i="5"/>
  <c r="E194" i="5"/>
  <c r="F192" i="5"/>
  <c r="E192" i="5"/>
  <c r="F190" i="5"/>
  <c r="E190" i="5"/>
  <c r="F188" i="5"/>
  <c r="E188" i="5"/>
  <c r="F186" i="5"/>
  <c r="E186" i="5"/>
  <c r="F184" i="5"/>
  <c r="E184" i="5"/>
  <c r="F182" i="5"/>
  <c r="E182" i="5"/>
  <c r="F180" i="5"/>
  <c r="E180" i="5"/>
  <c r="F178" i="5"/>
  <c r="E178" i="5"/>
  <c r="F176" i="5"/>
  <c r="E176" i="5"/>
  <c r="F174" i="5"/>
  <c r="E174" i="5"/>
  <c r="F172" i="5"/>
  <c r="E172" i="5"/>
  <c r="F170" i="5"/>
  <c r="E170" i="5"/>
  <c r="F168" i="5"/>
  <c r="E168" i="5"/>
  <c r="F166" i="5"/>
  <c r="E166" i="5"/>
  <c r="F164" i="5"/>
  <c r="E164" i="5"/>
  <c r="F162" i="5"/>
  <c r="E162" i="5"/>
  <c r="F160" i="5"/>
  <c r="E160" i="5"/>
  <c r="F158" i="5"/>
  <c r="E158" i="5"/>
  <c r="F156" i="5"/>
  <c r="E156" i="5"/>
  <c r="F154" i="5"/>
  <c r="E154" i="5"/>
  <c r="F152" i="5"/>
  <c r="E152" i="5"/>
  <c r="F150" i="5"/>
  <c r="E150" i="5"/>
  <c r="F148" i="5"/>
  <c r="E148" i="5"/>
  <c r="Z146" i="5"/>
  <c r="Y146" i="5"/>
  <c r="X146" i="5"/>
  <c r="W146" i="5"/>
  <c r="V146" i="5"/>
  <c r="U146" i="5"/>
  <c r="T146" i="5"/>
  <c r="S146" i="5"/>
  <c r="R146" i="5"/>
  <c r="Q146" i="5"/>
  <c r="P146" i="5"/>
  <c r="O146" i="5"/>
  <c r="N146" i="5"/>
  <c r="M146" i="5"/>
  <c r="L146" i="5"/>
  <c r="K146" i="5"/>
  <c r="J146" i="5"/>
  <c r="I146" i="5"/>
  <c r="H146" i="5"/>
  <c r="G146" i="5"/>
  <c r="D146" i="5"/>
  <c r="Z142" i="5"/>
  <c r="Y142" i="5"/>
  <c r="X142" i="5"/>
  <c r="W142" i="5"/>
  <c r="V142" i="5"/>
  <c r="U142" i="5"/>
  <c r="T142" i="5"/>
  <c r="S142" i="5"/>
  <c r="R142" i="5"/>
  <c r="Q142" i="5"/>
  <c r="P142" i="5"/>
  <c r="O142" i="5"/>
  <c r="N142" i="5"/>
  <c r="M142" i="5"/>
  <c r="L142" i="5"/>
  <c r="K142" i="5"/>
  <c r="J142" i="5"/>
  <c r="I142" i="5"/>
  <c r="H142" i="5"/>
  <c r="G142" i="5"/>
  <c r="D142" i="5"/>
  <c r="Z138" i="5"/>
  <c r="Y138" i="5"/>
  <c r="X138" i="5"/>
  <c r="W138" i="5"/>
  <c r="V138" i="5"/>
  <c r="U138" i="5"/>
  <c r="T138" i="5"/>
  <c r="S138" i="5"/>
  <c r="R138" i="5"/>
  <c r="Q138" i="5"/>
  <c r="P138" i="5"/>
  <c r="O138" i="5"/>
  <c r="N138" i="5"/>
  <c r="M138" i="5"/>
  <c r="L138" i="5"/>
  <c r="K138" i="5"/>
  <c r="J138" i="5"/>
  <c r="I138" i="5"/>
  <c r="H138" i="5"/>
  <c r="G138" i="5"/>
  <c r="D138" i="5"/>
  <c r="Z134" i="5"/>
  <c r="Y134" i="5"/>
  <c r="X134" i="5"/>
  <c r="W134" i="5"/>
  <c r="V134" i="5"/>
  <c r="U134" i="5"/>
  <c r="T134" i="5"/>
  <c r="S134" i="5"/>
  <c r="R134" i="5"/>
  <c r="Q134" i="5"/>
  <c r="P134" i="5"/>
  <c r="O134" i="5"/>
  <c r="N134" i="5"/>
  <c r="M134" i="5"/>
  <c r="L134" i="5"/>
  <c r="K134" i="5"/>
  <c r="J134" i="5"/>
  <c r="I134" i="5"/>
  <c r="H134" i="5"/>
  <c r="G134" i="5"/>
  <c r="D134" i="5"/>
  <c r="Z130" i="5"/>
  <c r="Y130" i="5"/>
  <c r="X130" i="5"/>
  <c r="W130" i="5"/>
  <c r="V130" i="5"/>
  <c r="U130" i="5"/>
  <c r="T130" i="5"/>
  <c r="S130" i="5"/>
  <c r="R130" i="5"/>
  <c r="Q130" i="5"/>
  <c r="P130" i="5"/>
  <c r="O130" i="5"/>
  <c r="N130" i="5"/>
  <c r="M130" i="5"/>
  <c r="L130" i="5"/>
  <c r="K130" i="5"/>
  <c r="J130" i="5"/>
  <c r="I130" i="5"/>
  <c r="H130" i="5"/>
  <c r="G130" i="5"/>
  <c r="D130" i="5"/>
  <c r="Z126" i="5"/>
  <c r="Y126" i="5"/>
  <c r="X126" i="5"/>
  <c r="W126" i="5"/>
  <c r="V126" i="5"/>
  <c r="U126" i="5"/>
  <c r="T126" i="5"/>
  <c r="S126" i="5"/>
  <c r="R126" i="5"/>
  <c r="Q126" i="5"/>
  <c r="P126" i="5"/>
  <c r="O126" i="5"/>
  <c r="N126" i="5"/>
  <c r="M126" i="5"/>
  <c r="L126" i="5"/>
  <c r="K126" i="5"/>
  <c r="J126" i="5"/>
  <c r="I126" i="5"/>
  <c r="H126" i="5"/>
  <c r="G126" i="5"/>
  <c r="D126" i="5"/>
  <c r="F122" i="5"/>
  <c r="E122" i="5"/>
  <c r="F120" i="5"/>
  <c r="E120" i="5"/>
  <c r="F118" i="5"/>
  <c r="E118" i="5"/>
  <c r="F116" i="5"/>
  <c r="E116" i="5"/>
  <c r="F114" i="5"/>
  <c r="E114" i="5"/>
  <c r="F112" i="5"/>
  <c r="E112" i="5"/>
  <c r="F110" i="5"/>
  <c r="E110" i="5"/>
  <c r="F108" i="5"/>
  <c r="E108" i="5"/>
  <c r="F106" i="5"/>
  <c r="E106" i="5"/>
  <c r="F104" i="5"/>
  <c r="E104" i="5"/>
  <c r="F102" i="5"/>
  <c r="E102" i="5"/>
  <c r="F100" i="5"/>
  <c r="E100" i="5"/>
  <c r="F98" i="5"/>
  <c r="E98" i="5"/>
  <c r="F96" i="5"/>
  <c r="E96" i="5"/>
  <c r="F94" i="5"/>
  <c r="E94" i="5"/>
  <c r="F92" i="5"/>
  <c r="E92" i="5"/>
  <c r="F90" i="5"/>
  <c r="E90" i="5"/>
  <c r="F88" i="5"/>
  <c r="E88" i="5"/>
  <c r="F86" i="5"/>
  <c r="E86" i="5"/>
  <c r="F84" i="5"/>
  <c r="E84" i="5"/>
  <c r="F82" i="5"/>
  <c r="E82" i="5"/>
  <c r="Z80" i="5"/>
  <c r="Y80" i="5"/>
  <c r="X80" i="5"/>
  <c r="W80" i="5"/>
  <c r="V80" i="5"/>
  <c r="U80" i="5"/>
  <c r="T80" i="5"/>
  <c r="S80" i="5"/>
  <c r="R80" i="5"/>
  <c r="Q80" i="5"/>
  <c r="P80" i="5"/>
  <c r="O80" i="5"/>
  <c r="N80" i="5"/>
  <c r="M80" i="5"/>
  <c r="L80" i="5"/>
  <c r="K80" i="5"/>
  <c r="J80" i="5"/>
  <c r="I80" i="5"/>
  <c r="H80" i="5"/>
  <c r="G80" i="5"/>
  <c r="D80" i="5"/>
  <c r="F76" i="5"/>
  <c r="E76" i="5"/>
  <c r="F74" i="5"/>
  <c r="E74" i="5"/>
  <c r="F72" i="5"/>
  <c r="E72" i="5"/>
  <c r="F70" i="5"/>
  <c r="E70" i="5"/>
  <c r="F68" i="5"/>
  <c r="E68" i="5"/>
  <c r="F66" i="5"/>
  <c r="E66" i="5"/>
  <c r="F64" i="5"/>
  <c r="E64" i="5"/>
  <c r="Z62" i="5"/>
  <c r="Y62" i="5"/>
  <c r="X62" i="5"/>
  <c r="W62" i="5"/>
  <c r="V62" i="5"/>
  <c r="U62" i="5"/>
  <c r="T62" i="5"/>
  <c r="S62" i="5"/>
  <c r="R62" i="5"/>
  <c r="Q62" i="5"/>
  <c r="P62" i="5"/>
  <c r="O62" i="5"/>
  <c r="N62" i="5"/>
  <c r="M62" i="5"/>
  <c r="L62" i="5"/>
  <c r="K62" i="5"/>
  <c r="J62" i="5"/>
  <c r="I62" i="5"/>
  <c r="H62" i="5"/>
  <c r="G62" i="5"/>
  <c r="D62" i="5"/>
  <c r="F58" i="5"/>
  <c r="E58" i="5"/>
  <c r="Z56" i="5"/>
  <c r="Y56" i="5"/>
  <c r="X56" i="5"/>
  <c r="W56" i="5"/>
  <c r="V56" i="5"/>
  <c r="U56" i="5"/>
  <c r="T56" i="5"/>
  <c r="S56" i="5"/>
  <c r="R56" i="5"/>
  <c r="Q56" i="5"/>
  <c r="P56" i="5"/>
  <c r="O56" i="5"/>
  <c r="N56" i="5"/>
  <c r="M56" i="5"/>
  <c r="L56" i="5"/>
  <c r="K56" i="5"/>
  <c r="J56" i="5"/>
  <c r="I56" i="5"/>
  <c r="H56" i="5"/>
  <c r="G56" i="5"/>
  <c r="D56" i="5"/>
  <c r="F52" i="5"/>
  <c r="E52" i="5"/>
  <c r="F50" i="5"/>
  <c r="E50" i="5"/>
  <c r="F48" i="5"/>
  <c r="E48" i="5"/>
  <c r="F46" i="5"/>
  <c r="E46" i="5"/>
  <c r="F44" i="5"/>
  <c r="E44" i="5"/>
  <c r="F42" i="5"/>
  <c r="E42" i="5"/>
  <c r="F40" i="5"/>
  <c r="E40" i="5"/>
  <c r="Z38" i="5"/>
  <c r="Y38" i="5"/>
  <c r="X38" i="5"/>
  <c r="W38" i="5"/>
  <c r="V38" i="5"/>
  <c r="U38" i="5"/>
  <c r="T38" i="5"/>
  <c r="S38" i="5"/>
  <c r="R38" i="5"/>
  <c r="Q38" i="5"/>
  <c r="P38" i="5"/>
  <c r="O38" i="5"/>
  <c r="N38" i="5"/>
  <c r="M38" i="5"/>
  <c r="L38" i="5"/>
  <c r="K38" i="5"/>
  <c r="J38" i="5"/>
  <c r="I38" i="5"/>
  <c r="H38" i="5"/>
  <c r="G38" i="5"/>
  <c r="D38" i="5"/>
  <c r="F34" i="5"/>
  <c r="E34" i="5"/>
  <c r="Z32" i="5"/>
  <c r="Y32" i="5"/>
  <c r="X32" i="5"/>
  <c r="W32" i="5"/>
  <c r="V32" i="5"/>
  <c r="U32" i="5"/>
  <c r="T32" i="5"/>
  <c r="S32" i="5"/>
  <c r="R32" i="5"/>
  <c r="Q32" i="5"/>
  <c r="P32" i="5"/>
  <c r="O32" i="5"/>
  <c r="N32" i="5"/>
  <c r="M32" i="5"/>
  <c r="L32" i="5"/>
  <c r="K32" i="5"/>
  <c r="J32" i="5"/>
  <c r="I32" i="5"/>
  <c r="H32" i="5"/>
  <c r="G32" i="5"/>
  <c r="D32" i="5"/>
  <c r="Z28" i="5"/>
  <c r="Y28" i="5"/>
  <c r="X28" i="5"/>
  <c r="W28" i="5"/>
  <c r="V28" i="5"/>
  <c r="U28" i="5"/>
  <c r="T28" i="5"/>
  <c r="S28" i="5"/>
  <c r="R28" i="5"/>
  <c r="Q28" i="5"/>
  <c r="P28" i="5"/>
  <c r="O28" i="5"/>
  <c r="N28" i="5"/>
  <c r="M28" i="5"/>
  <c r="L28" i="5"/>
  <c r="K28" i="5"/>
  <c r="J28" i="5"/>
  <c r="I28" i="5"/>
  <c r="H28" i="5"/>
  <c r="G28" i="5"/>
  <c r="D28" i="5"/>
  <c r="Z24" i="5"/>
  <c r="Y24" i="5"/>
  <c r="X24" i="5"/>
  <c r="W24" i="5"/>
  <c r="V24" i="5"/>
  <c r="U24" i="5"/>
  <c r="T24" i="5"/>
  <c r="S24" i="5"/>
  <c r="R24" i="5"/>
  <c r="Q24" i="5"/>
  <c r="P24" i="5"/>
  <c r="O24" i="5"/>
  <c r="N24" i="5"/>
  <c r="M24" i="5"/>
  <c r="L24" i="5"/>
  <c r="K24" i="5"/>
  <c r="J24" i="5"/>
  <c r="I24" i="5"/>
  <c r="H24" i="5"/>
  <c r="G24" i="5"/>
  <c r="D24" i="5"/>
  <c r="Z20" i="5"/>
  <c r="Y20" i="5"/>
  <c r="X20" i="5"/>
  <c r="W20" i="5"/>
  <c r="V20" i="5"/>
  <c r="U20" i="5"/>
  <c r="T20" i="5"/>
  <c r="S20" i="5"/>
  <c r="R20" i="5"/>
  <c r="Q20" i="5"/>
  <c r="P20" i="5"/>
  <c r="O20" i="5"/>
  <c r="N20" i="5"/>
  <c r="M20" i="5"/>
  <c r="L20" i="5"/>
  <c r="K20" i="5"/>
  <c r="J20" i="5"/>
  <c r="I20" i="5"/>
  <c r="H20" i="5"/>
  <c r="G20" i="5"/>
  <c r="D20" i="5"/>
  <c r="Z16" i="5"/>
  <c r="Y16" i="5"/>
  <c r="X16" i="5"/>
  <c r="W16" i="5"/>
  <c r="V16" i="5"/>
  <c r="U16" i="5"/>
  <c r="T16" i="5"/>
  <c r="S16" i="5"/>
  <c r="R16" i="5"/>
  <c r="Q16" i="5"/>
  <c r="P16" i="5"/>
  <c r="O16" i="5"/>
  <c r="N16" i="5"/>
  <c r="M16" i="5"/>
  <c r="L16" i="5"/>
  <c r="K16" i="5"/>
  <c r="J16" i="5"/>
  <c r="I16" i="5"/>
  <c r="H16" i="5"/>
  <c r="G16" i="5"/>
  <c r="D16" i="5"/>
  <c r="F12" i="5"/>
  <c r="E12" i="5"/>
  <c r="E68" i="7" l="1"/>
  <c r="F68" i="7"/>
  <c r="E14" i="6"/>
  <c r="E105" i="6"/>
  <c r="F145" i="6"/>
  <c r="F183" i="6"/>
  <c r="F207" i="6"/>
  <c r="F217" i="6"/>
  <c r="F19" i="6"/>
  <c r="E83" i="6"/>
  <c r="E39" i="6"/>
  <c r="E35" i="6"/>
  <c r="E66" i="6"/>
  <c r="F83" i="6"/>
  <c r="F91" i="6"/>
  <c r="F117" i="6"/>
  <c r="F164" i="6"/>
  <c r="F187" i="6"/>
  <c r="F221" i="6"/>
  <c r="F31" i="6"/>
  <c r="F62" i="6"/>
  <c r="F79" i="6"/>
  <c r="E87" i="6"/>
  <c r="E91" i="6"/>
  <c r="F160" i="6"/>
  <c r="E183" i="6"/>
  <c r="F203" i="6"/>
  <c r="E217" i="6"/>
  <c r="E117" i="6"/>
  <c r="E154" i="6"/>
  <c r="E203" i="6"/>
  <c r="F154" i="6"/>
  <c r="F178" i="6"/>
  <c r="F196" i="6"/>
  <c r="E207" i="6"/>
  <c r="E27" i="6"/>
  <c r="F43" i="6"/>
  <c r="E50" i="6"/>
  <c r="E58" i="6"/>
  <c r="F75" i="6"/>
  <c r="F111" i="6"/>
  <c r="F27" i="6"/>
  <c r="F50" i="6"/>
  <c r="F58" i="6"/>
  <c r="F149" i="6"/>
  <c r="F97" i="6"/>
  <c r="E111" i="6"/>
  <c r="E174" i="6"/>
  <c r="F192" i="6"/>
  <c r="F225" i="6"/>
  <c r="F23" i="6"/>
  <c r="F101" i="6"/>
  <c r="F132" i="6"/>
  <c r="F174" i="6"/>
  <c r="E71" i="6"/>
  <c r="F105" i="6"/>
  <c r="F123" i="6"/>
  <c r="F136" i="6"/>
  <c r="E140" i="6"/>
  <c r="E145" i="6"/>
  <c r="F39" i="6"/>
  <c r="F71" i="6"/>
  <c r="E97" i="6"/>
  <c r="E101" i="6"/>
  <c r="E123" i="6"/>
  <c r="F170" i="6"/>
  <c r="F235" i="6"/>
  <c r="F14" i="6"/>
  <c r="E19" i="6"/>
  <c r="F35" i="6"/>
  <c r="F66" i="6"/>
  <c r="F87" i="6"/>
  <c r="E132" i="6"/>
  <c r="E136" i="6"/>
  <c r="E164" i="6"/>
  <c r="E187" i="6"/>
  <c r="E221" i="6"/>
  <c r="E79" i="6"/>
  <c r="E196" i="6"/>
  <c r="E43" i="6"/>
  <c r="E75" i="6"/>
  <c r="E192" i="6"/>
  <c r="E225" i="6"/>
  <c r="F140" i="6"/>
  <c r="E31" i="6"/>
  <c r="E62" i="6"/>
  <c r="E178" i="6"/>
  <c r="E23" i="6"/>
  <c r="E149" i="6"/>
  <c r="E160" i="6"/>
  <c r="E170" i="6"/>
  <c r="E235" i="6"/>
  <c r="F134" i="5"/>
  <c r="F146" i="5"/>
  <c r="E130" i="5"/>
  <c r="F38" i="5"/>
  <c r="F138" i="5"/>
  <c r="F28" i="5"/>
  <c r="F80" i="5"/>
  <c r="E134" i="5"/>
  <c r="F20" i="5"/>
  <c r="F130" i="5"/>
  <c r="F24" i="5"/>
  <c r="E38" i="5"/>
  <c r="F126" i="5"/>
  <c r="F16" i="5"/>
  <c r="E20" i="5"/>
  <c r="F32" i="5"/>
  <c r="E62" i="5"/>
  <c r="F62" i="5"/>
  <c r="F56" i="5"/>
  <c r="F142" i="5"/>
  <c r="E28" i="5"/>
  <c r="E32" i="5"/>
  <c r="E56" i="5"/>
  <c r="E16" i="5"/>
  <c r="E80" i="5"/>
  <c r="E146" i="5"/>
  <c r="E142" i="5"/>
  <c r="E24" i="5"/>
  <c r="E138" i="5"/>
  <c r="E126" i="5"/>
</calcChain>
</file>

<file path=xl/sharedStrings.xml><?xml version="1.0" encoding="utf-8"?>
<sst xmlns="http://schemas.openxmlformats.org/spreadsheetml/2006/main" count="1724" uniqueCount="441">
  <si>
    <r>
      <rPr>
        <b/>
        <sz val="22"/>
        <color theme="1"/>
        <rFont val="Segoe UI"/>
        <family val="2"/>
      </rPr>
      <t>Middlesboro ARH Hospital</t>
    </r>
    <r>
      <rPr>
        <b/>
        <u/>
        <sz val="14"/>
        <color theme="1"/>
        <rFont val="Segoe UI"/>
        <family val="2"/>
      </rPr>
      <t xml:space="preserve">
Database of Most Common Shoppable Services</t>
    </r>
    <r>
      <rPr>
        <sz val="14"/>
        <color theme="1"/>
        <rFont val="Segoe UI"/>
        <family val="2"/>
      </rPr>
      <t xml:space="preserve">
A ‘shoppable’ service includes tests or procedures you can schedule ahead of time, usually on an outpatient basis. The link below includes our standard charges for up to 300 shoppable services. Each is grouped with ancillary charges that are customarily provided by the hospital in conjunction with the shoppable service.   
In accordance with federal requirements, each ‘shoppable service’ is displayed with the following standard charges:
•	Discounted cash price: The charge that applies to an individual who pays cash (or cash equivalent) for a hospital item or service.
•	Minimum negotiated charge: The lowest charge that we have negotiated with all third-party payers for an item or service. 
•	Maximum negotiated charge: The highest charge that we have negotiated with all third-party payers for an item or service. 
•	Payer-specific negotiated charges: The charge that we have negotiated with a specific third-party payer for an item or service. 
Note: The site does not include rates for traditional Medicare or traditional Medicaid.
</t>
    </r>
    <r>
      <rPr>
        <b/>
        <sz val="14"/>
        <color theme="1"/>
        <rFont val="Segoe UI"/>
        <family val="2"/>
      </rPr>
      <t>Per Federal requirements, the prices posted herein contain the estimated allowable amounts under particular payer plans, and do not reflect the projected amount due from the patient.</t>
    </r>
    <r>
      <rPr>
        <sz val="14"/>
        <color theme="1"/>
        <rFont val="Segoe UI"/>
        <family val="2"/>
      </rPr>
      <t xml:space="preserve">
</t>
    </r>
    <r>
      <rPr>
        <b/>
        <u/>
        <sz val="14"/>
        <color theme="1"/>
        <rFont val="Segoe UI"/>
        <family val="2"/>
      </rPr>
      <t>Please click on the services categories below.</t>
    </r>
    <r>
      <rPr>
        <sz val="14"/>
        <color theme="1"/>
        <rFont val="Segoe UI"/>
        <family val="2"/>
      </rPr>
      <t xml:space="preserve">
</t>
    </r>
  </si>
  <si>
    <t>Hospital Outpatient
Surgical</t>
  </si>
  <si>
    <t>Hospital Outpatient
Imaging</t>
  </si>
  <si>
    <t>Hospital Outpatient
Diagnostics</t>
  </si>
  <si>
    <t>Hospital Outpatient
Therapeutics</t>
  </si>
  <si>
    <t>Hospital Outpatient
Clinic Visits</t>
  </si>
  <si>
    <t>Hospital Inpatient
Elective Surgery</t>
  </si>
  <si>
    <t>General Surgery</t>
  </si>
  <si>
    <t>CT Scan</t>
  </si>
  <si>
    <t>Laboratory</t>
  </si>
  <si>
    <t>Speech Language Pathology</t>
  </si>
  <si>
    <t>Evaluation and Management</t>
  </si>
  <si>
    <t>Elective Surgery</t>
  </si>
  <si>
    <t>Endoscopy</t>
  </si>
  <si>
    <t>MRI/MRA</t>
  </si>
  <si>
    <t>Other Diagnostics/Sleep Lab</t>
  </si>
  <si>
    <t>Physical Therapy</t>
  </si>
  <si>
    <t>Consultations</t>
  </si>
  <si>
    <t>OB Delivery</t>
  </si>
  <si>
    <t>Ultrasound</t>
  </si>
  <si>
    <t>Occupational Therapy</t>
  </si>
  <si>
    <t>Preventative Medicine</t>
  </si>
  <si>
    <t>Nuclear Medicine</t>
  </si>
  <si>
    <t>Other Therapeutic Services</t>
  </si>
  <si>
    <t>PET</t>
  </si>
  <si>
    <t>Xray</t>
  </si>
  <si>
    <t>Mammogram</t>
  </si>
  <si>
    <t>Middlesboro ARH Hospital</t>
  </si>
  <si>
    <t xml:space="preserve"> </t>
  </si>
  <si>
    <t>Per Federal requirements, the prices posted herein contain the estimated allowable amounts under particular payer plans, and do not reflect the projected amount due from the patient.</t>
  </si>
  <si>
    <t>Return to Main Screen</t>
  </si>
  <si>
    <t>MEDICAID MANAGED CARE</t>
  </si>
  <si>
    <t>MEDICARE ADVANTAGE/VETERANS</t>
  </si>
  <si>
    <t>COMMERCIAL</t>
  </si>
  <si>
    <t>Shoppable Service</t>
  </si>
  <si>
    <t>Primary and Ancillary Charges</t>
  </si>
  <si>
    <t>CPT/HCPCS Code</t>
  </si>
  <si>
    <t>Discounted
Cash
Price</t>
  </si>
  <si>
    <t>Minimum
Third Party
Negotiated
Charge</t>
  </si>
  <si>
    <t>Maximum
Third Party
Negotiated
Charge</t>
  </si>
  <si>
    <t>WellCare Medicaid</t>
  </si>
  <si>
    <t>Molina Medicaid Kentucky</t>
  </si>
  <si>
    <t>Humana Medicaid Kentucky</t>
  </si>
  <si>
    <t>Anthem Medicaid Kentucky</t>
  </si>
  <si>
    <t>Aetna Medicaid Kentucky</t>
  </si>
  <si>
    <t>Anthem MCR 
Kentucky</t>
  </si>
  <si>
    <t>Aetna MCR 
Kentucky</t>
  </si>
  <si>
    <t>WellCare Medicare</t>
  </si>
  <si>
    <t>United Healthcare Medicare</t>
  </si>
  <si>
    <t>Humana Medicare</t>
  </si>
  <si>
    <t>CareSource Kentucky</t>
  </si>
  <si>
    <t>Veteran's Affair Optum</t>
  </si>
  <si>
    <t>Aetna Commercial</t>
  </si>
  <si>
    <t xml:space="preserve">Anthem
 Blue Cross </t>
  </si>
  <si>
    <t xml:space="preserve">Anthem Pathway
PPO </t>
  </si>
  <si>
    <t xml:space="preserve">Anthem Pathway
HMO </t>
  </si>
  <si>
    <t>Anthem 
Transition</t>
  </si>
  <si>
    <t>UHC Commercial</t>
  </si>
  <si>
    <t>UMR</t>
  </si>
  <si>
    <t>Humana
Commercial</t>
  </si>
  <si>
    <t>CT Abdomen + Pelvis</t>
  </si>
  <si>
    <t>Primary procedure</t>
  </si>
  <si>
    <t>CT Abdomen + Pelvis with contrast</t>
  </si>
  <si>
    <t>Contrast material</t>
  </si>
  <si>
    <t>Q9967</t>
  </si>
  <si>
    <t>Total</t>
  </si>
  <si>
    <t>CT Abdomen + Pelvis, without contrast, followed by contrast</t>
  </si>
  <si>
    <t>CT Angiography, Chest with contrast</t>
  </si>
  <si>
    <t>CT Angiography, Head with contrast</t>
  </si>
  <si>
    <t>CT Angiography, Neck with contrast</t>
  </si>
  <si>
    <t>CT Chest</t>
  </si>
  <si>
    <t>CT Chest with contrast</t>
  </si>
  <si>
    <t xml:space="preserve">CT Extremity Lower </t>
  </si>
  <si>
    <t xml:space="preserve">CT Extremity Upper </t>
  </si>
  <si>
    <t>CT Facial</t>
  </si>
  <si>
    <t>CT Head or brain</t>
  </si>
  <si>
    <t>CT Lung low dose for cancer screening</t>
  </si>
  <si>
    <t>CT Pelvis</t>
  </si>
  <si>
    <t>CT Pelvis with Contrast</t>
  </si>
  <si>
    <t>CT Soft tissue neck</t>
  </si>
  <si>
    <t>CT Soft tissue neck; with contrast</t>
  </si>
  <si>
    <t xml:space="preserve">CT Spine Cervical </t>
  </si>
  <si>
    <t xml:space="preserve">CT Spine Lumbar </t>
  </si>
  <si>
    <t xml:space="preserve">CT Spine Thoracic </t>
  </si>
  <si>
    <t>MRI, Extremity Lower Joint</t>
  </si>
  <si>
    <t>Primary Procedure</t>
  </si>
  <si>
    <t>MRI, Extremity Lower Joint, bilateral</t>
  </si>
  <si>
    <t xml:space="preserve">MRI, Extremity Upper Joint </t>
  </si>
  <si>
    <t xml:space="preserve">MRI, Head </t>
  </si>
  <si>
    <t>MRI, Head without contrast, followed by with contrast</t>
  </si>
  <si>
    <t>Contrast</t>
  </si>
  <si>
    <t>A9575</t>
  </si>
  <si>
    <t xml:space="preserve">MRI, Spine Cervical </t>
  </si>
  <si>
    <t xml:space="preserve">MRI, Spine Lumbar </t>
  </si>
  <si>
    <t xml:space="preserve">MRI, Spine Thoracic </t>
  </si>
  <si>
    <t>Ultrasound, Soft Tissue Head/Neck</t>
  </si>
  <si>
    <t>Ultrasound, Breast Complete</t>
  </si>
  <si>
    <t>Ultrasound, Breast Complete, bilateral</t>
  </si>
  <si>
    <t>Ultrasound, Breast Limited</t>
  </si>
  <si>
    <t>Ultrasound, Breast Limited, bilateral</t>
  </si>
  <si>
    <t>Ultrasound, Abdomen Complete</t>
  </si>
  <si>
    <t>Ultrasound, Abdomen Limited</t>
  </si>
  <si>
    <t>Ultrasound, Pregnant 1st trimester</t>
  </si>
  <si>
    <t>Ultrasound, Pregnant after 1st trimester</t>
  </si>
  <si>
    <t>Fetal biophysical profile with non-stress test</t>
  </si>
  <si>
    <t>Fetal biophysical profile</t>
  </si>
  <si>
    <t>Ultrasound, Transvaginal</t>
  </si>
  <si>
    <t>Ultrasound, Pelvic Non-Obstetric</t>
  </si>
  <si>
    <t>Ultrasound, Artery, Upper and Lower Bilateral</t>
  </si>
  <si>
    <t>Ultrasound, Arterial Doppler, Lower Extremity Bilateral</t>
  </si>
  <si>
    <t>Ultrasound, Arterial Doppler, Lower Extremity Unilateral</t>
  </si>
  <si>
    <t>Ultrasound, Venous Doppler</t>
  </si>
  <si>
    <t>Ultrasound, Venous Doppler, bilateral</t>
  </si>
  <si>
    <t>Nuclear Medicine: thyroid uptake</t>
  </si>
  <si>
    <t>A9516</t>
  </si>
  <si>
    <t>Nuclear Medicine: hepatobiliary w/pharmacologic intervention</t>
  </si>
  <si>
    <t>A9537</t>
  </si>
  <si>
    <t>SPECT; multiple tests rest/stress</t>
  </si>
  <si>
    <t>A9500</t>
  </si>
  <si>
    <t>PET/CT Scan, FDG dose, limited area</t>
  </si>
  <si>
    <t>A9552</t>
  </si>
  <si>
    <t>PET/CT Scan, FDG dose, skull base to mid-thigh</t>
  </si>
  <si>
    <t>PET/CT Scan, FDG dose, whole body</t>
  </si>
  <si>
    <t>DEXA, Bone Density study, axial</t>
  </si>
  <si>
    <t>XRAY, Abdomen 1 View</t>
  </si>
  <si>
    <t>XRAY, Acute Abdominal Series with chest</t>
  </si>
  <si>
    <t>XRAY, Ankle Min 3 Views</t>
  </si>
  <si>
    <t>XRAY, Ankle Min 3 Views, bilateral</t>
  </si>
  <si>
    <t>XRAY, Chest 1 View</t>
  </si>
  <si>
    <t>XRAY, Chest 2 Views</t>
  </si>
  <si>
    <t>XRAY, Elbow 2 Views</t>
  </si>
  <si>
    <t>XRAY, Elbow 3 Views</t>
  </si>
  <si>
    <t>XRAY, Elbow 3 Views, bilateral</t>
  </si>
  <si>
    <t>XRAY, Fingers 2 views</t>
  </si>
  <si>
    <t>XRAY, Foot 2 views</t>
  </si>
  <si>
    <t>XRAY, Foot 2 views, bilateral</t>
  </si>
  <si>
    <t>XRAY, Foot Complete</t>
  </si>
  <si>
    <t>XRAY, Foot Complete, bilateral</t>
  </si>
  <si>
    <t xml:space="preserve">XRAY, Forearm 2 Views </t>
  </si>
  <si>
    <t>XRAY, Forearm 2 Views , bilateral</t>
  </si>
  <si>
    <t>XRAY, Hand 2 views</t>
  </si>
  <si>
    <t>XRAY, Hand 2 views, bilateral</t>
  </si>
  <si>
    <t>XRAY, Hand 3 views</t>
  </si>
  <si>
    <t>XRAY, Hand 3 views, bilateral</t>
  </si>
  <si>
    <t>XRAY, Hip; 2-3 views</t>
  </si>
  <si>
    <t>XRAY, Humerus 2 views</t>
  </si>
  <si>
    <t>XRAY, Humerus 2 views, bilateral</t>
  </si>
  <si>
    <t>XRAY, Knee 1-2 Views</t>
  </si>
  <si>
    <t>XRAY, Knee 1-2 Views, bilateral</t>
  </si>
  <si>
    <t>XRAY, Knee 3 Views</t>
  </si>
  <si>
    <t>XRAY, Knee 3 Views, bilateral</t>
  </si>
  <si>
    <t>XRAY, Knee; complete</t>
  </si>
  <si>
    <t>XRAY, Knee; complete, bilateral</t>
  </si>
  <si>
    <t>XRAY, Lumbar Spine 2-3 Views</t>
  </si>
  <si>
    <t>XRAY, Lumbar Spine 4 or more views</t>
  </si>
  <si>
    <t>XRAY, Pelvis 1-2 Views</t>
  </si>
  <si>
    <t>XRAY, Ribs 3 Views with Chest</t>
  </si>
  <si>
    <t>XRAY, Shoulder</t>
  </si>
  <si>
    <t>XRAY, Shoulder, bilateral</t>
  </si>
  <si>
    <t>XRAY, Spine Cervical 2-3 Views</t>
  </si>
  <si>
    <t>XRAY, Spine Thoracic 3 Views</t>
  </si>
  <si>
    <t>XRAY, Tibia Fibula 2 Views</t>
  </si>
  <si>
    <t>XRAY, Tibia Fibula 2 Views, bilateral</t>
  </si>
  <si>
    <t xml:space="preserve">XRAY, Wrist </t>
  </si>
  <si>
    <t>XRAY, Wrist , bilateral</t>
  </si>
  <si>
    <t>Tomography, Digital Screening</t>
  </si>
  <si>
    <t>Mammogram, Digital Diagnostic - Unilateral</t>
  </si>
  <si>
    <t>Mammogram, Digital Diagnostic - Bilateral</t>
  </si>
  <si>
    <t>Mammogram, Screening - Bilateral (includes CAD)</t>
  </si>
  <si>
    <t>Mammogram, Screening - Unilateral (includes CAD)</t>
  </si>
  <si>
    <t>Basic Metabolic Panel</t>
  </si>
  <si>
    <t>Venipuncture</t>
  </si>
  <si>
    <t>Blood Urea Nitrogen (BUN) + Creatinine</t>
  </si>
  <si>
    <t>Bun Serum</t>
  </si>
  <si>
    <t>Creatinine</t>
  </si>
  <si>
    <t>Complete Blood Count (CBC)</t>
  </si>
  <si>
    <t>Cbc Automated</t>
  </si>
  <si>
    <t>Complete Blood Count (CBC) with Differential</t>
  </si>
  <si>
    <t>Cbc Automated W/Diff</t>
  </si>
  <si>
    <t>Comprehensive Metabolic Panel</t>
  </si>
  <si>
    <t>COVID-19 Antibody, IgM</t>
  </si>
  <si>
    <t>Covid 19 Igm</t>
  </si>
  <si>
    <t>COVID-19 Virus Test</t>
  </si>
  <si>
    <t>Covid 19 Test</t>
  </si>
  <si>
    <t>U0002</t>
  </si>
  <si>
    <t>Covid 19 Specimen Collection</t>
  </si>
  <si>
    <t>C9803</t>
  </si>
  <si>
    <t>COVID-19 Virus Test, Probe,  Lab Corp</t>
  </si>
  <si>
    <t>U0003</t>
  </si>
  <si>
    <t>Culture Urine</t>
  </si>
  <si>
    <t>Cult Urine</t>
  </si>
  <si>
    <t>Culture Urine with Positive Growth</t>
  </si>
  <si>
    <t>Bacteria Identification</t>
  </si>
  <si>
    <t>Mic Antibiotic Sensitivity</t>
  </si>
  <si>
    <t>Drug screen urine</t>
  </si>
  <si>
    <t>Fecal Occult Blood for Colorectal Screening</t>
  </si>
  <si>
    <t>Colorectal Ca Scrn Fobt Wo Sy</t>
  </si>
  <si>
    <t>G0328</t>
  </si>
  <si>
    <t>Hcg Free/Total</t>
  </si>
  <si>
    <t>Hcg Tumor Marker</t>
  </si>
  <si>
    <t>Hemoglobin</t>
  </si>
  <si>
    <t>Hemoglobin + Hematocrit (H+H)</t>
  </si>
  <si>
    <t>Hematocrit</t>
  </si>
  <si>
    <t>Hemoglobin A1C</t>
  </si>
  <si>
    <t>Hemoglobin A1C/glycohemoglobin</t>
  </si>
  <si>
    <t>Hepatic Function Panel</t>
  </si>
  <si>
    <t>Hepatitis Acute Panel</t>
  </si>
  <si>
    <t>Hepatitis C, Probe</t>
  </si>
  <si>
    <t>Hcv Rna Detect/Quant S(Pcr)</t>
  </si>
  <si>
    <t>HIV testing</t>
  </si>
  <si>
    <t>Hiv 4Th Generat Serum W/Reflx</t>
  </si>
  <si>
    <t>Influenza Test, Probe</t>
  </si>
  <si>
    <t>Influenza Virus A/B By Pcr</t>
  </si>
  <si>
    <t>Lipase</t>
  </si>
  <si>
    <t>Lipid Panel</t>
  </si>
  <si>
    <t>Magnesium</t>
  </si>
  <si>
    <t>Microalbumin Urine</t>
  </si>
  <si>
    <t>Mumps</t>
  </si>
  <si>
    <t>Pap Smear</t>
  </si>
  <si>
    <t xml:space="preserve">Pap Image Guided </t>
  </si>
  <si>
    <t>Pregnancy Test Serum Qual</t>
  </si>
  <si>
    <t>Pregnancy Test Urine</t>
  </si>
  <si>
    <t>Procalcitonin Serum</t>
  </si>
  <si>
    <t>Protime (PT)</t>
  </si>
  <si>
    <t>Pt</t>
  </si>
  <si>
    <t>Protime + PTT</t>
  </si>
  <si>
    <t>Ptt</t>
  </si>
  <si>
    <t>PSA Screening</t>
  </si>
  <si>
    <t>Prostate, PSA Total</t>
  </si>
  <si>
    <t>PSA Total</t>
  </si>
  <si>
    <t>PSA Total + Free</t>
  </si>
  <si>
    <t>Prostate, PSA Free</t>
  </si>
  <si>
    <t>Renal Function Panel</t>
  </si>
  <si>
    <t xml:space="preserve">Rheumatoid Factor </t>
  </si>
  <si>
    <t>Rheumatoid Factor Quan</t>
  </si>
  <si>
    <t>Rsv By Pcr</t>
  </si>
  <si>
    <t>Rubeola</t>
  </si>
  <si>
    <t xml:space="preserve">Sedimentation Rate, Erythrocyte </t>
  </si>
  <si>
    <t>Sed Rate In House</t>
  </si>
  <si>
    <t>Streptococcus Group A, Probe</t>
  </si>
  <si>
    <t>Strep A Pcr</t>
  </si>
  <si>
    <t>Tacrolimus Assay</t>
  </si>
  <si>
    <t>Tacrolimus</t>
  </si>
  <si>
    <t>Testosterone Free</t>
  </si>
  <si>
    <t>Testosterone Total</t>
  </si>
  <si>
    <t>Testosterone Total + Free</t>
  </si>
  <si>
    <t>Thyroid Stimulating Hormone (TSH)</t>
  </si>
  <si>
    <t>TSH</t>
  </si>
  <si>
    <t>Thyroid Stimulating Hormone (TSH) + T4</t>
  </si>
  <si>
    <t>T4</t>
  </si>
  <si>
    <t>Thyroid Peroxidase Antibodies, TPO</t>
  </si>
  <si>
    <t>Thyroperoxidase Ab Serum</t>
  </si>
  <si>
    <t>Transfusion Type and Screen - 1 unit</t>
  </si>
  <si>
    <t>Bb Antibody Screen</t>
  </si>
  <si>
    <t>Abo Blood Type</t>
  </si>
  <si>
    <t>Rh</t>
  </si>
  <si>
    <t>Bb Crossmatch Compatibility</t>
  </si>
  <si>
    <t>Uric Acid Blood</t>
  </si>
  <si>
    <t xml:space="preserve">Urinalysis </t>
  </si>
  <si>
    <t>Urinalysis non-automated</t>
  </si>
  <si>
    <t>Urinalysis by dipstick</t>
  </si>
  <si>
    <t>Urinalysis w/scope</t>
  </si>
  <si>
    <t>Varicella-Zoster Virus Antibody</t>
  </si>
  <si>
    <t>Varicella-Zoster Ab Qnt Igm</t>
  </si>
  <si>
    <t>Vitamin B12</t>
  </si>
  <si>
    <t>Vitamin D</t>
  </si>
  <si>
    <t>Fetal non-stress test</t>
  </si>
  <si>
    <t>Electrocardiogram (EKG)</t>
  </si>
  <si>
    <t>Stress test (tracing only)</t>
  </si>
  <si>
    <t>Holter Monitor ECG</t>
  </si>
  <si>
    <t>Scanning and report</t>
  </si>
  <si>
    <t>Echocardiography with Doppler</t>
  </si>
  <si>
    <t>Bronchodilation (pre/post bronchodilator administration)</t>
  </si>
  <si>
    <t>Plethysmography (PFT)</t>
  </si>
  <si>
    <t>Diffusing capacity</t>
  </si>
  <si>
    <t>Pulse oximetry (single)</t>
  </si>
  <si>
    <t>Pulse oximetry (multiple)</t>
  </si>
  <si>
    <t>Pulse oximetry (continuous)</t>
  </si>
  <si>
    <t>Home Sleep Study; unattended 4 ports</t>
  </si>
  <si>
    <t>Polysomnography; 6+ yrs</t>
  </si>
  <si>
    <t>Polysomnography; 6+ yrs w/CPAP</t>
  </si>
  <si>
    <t>Home Sleep Study; unattended</t>
  </si>
  <si>
    <t>G0399</t>
  </si>
  <si>
    <t>OT - Whirlpool/Fluidotherapy</t>
  </si>
  <si>
    <t>OT - Therapeutic Exercise, 15 minutes</t>
  </si>
  <si>
    <t>OT - Manual therapy, 15 minutes</t>
  </si>
  <si>
    <t>OT - Evaluation Low Complexity</t>
  </si>
  <si>
    <t>OT - Evaluation Moderate Complexity</t>
  </si>
  <si>
    <t>OT - Evaluation High Complexity</t>
  </si>
  <si>
    <t xml:space="preserve">OT - Re-evaluation </t>
  </si>
  <si>
    <t>OT - Therapeutic Activity 15 minutes</t>
  </si>
  <si>
    <t>OT - Self Care/Home Management, 15 minutes</t>
  </si>
  <si>
    <t>OT - Electrical Stimulation</t>
  </si>
  <si>
    <t>G0283</t>
  </si>
  <si>
    <t>PT - Mechanical Traction</t>
  </si>
  <si>
    <t>PT - Electrical stimulation, manual, 15 minutes</t>
  </si>
  <si>
    <t>PT - Ultrasound</t>
  </si>
  <si>
    <t>PT - Therapeutic Exercise, 15 minutes</t>
  </si>
  <si>
    <t>PT - Neuromuscular Re-Education</t>
  </si>
  <si>
    <t>PT - Gait Training</t>
  </si>
  <si>
    <t>PT - Evaluation Low Complexity</t>
  </si>
  <si>
    <t>PT - Evaluation Moderate Complexity</t>
  </si>
  <si>
    <t>PT - Evaluation High Complexity</t>
  </si>
  <si>
    <t xml:space="preserve">PT - Re-evaluation </t>
  </si>
  <si>
    <t>PT - Therapeutic Activity 15 minutes</t>
  </si>
  <si>
    <t>PT - Electrical Stimulation</t>
  </si>
  <si>
    <t>ST - Speech Therapy Individual Treatment</t>
  </si>
  <si>
    <t>ST - Speech Evaluation Sound</t>
  </si>
  <si>
    <t>ST - Speech Evaluation Sound with Language</t>
  </si>
  <si>
    <t>ST - Treatment Swallow/Oral Function</t>
  </si>
  <si>
    <t>ST - Evaluation Swallowing Function</t>
  </si>
  <si>
    <t>ST - Evaluation Swallowing Function Fluoroscopic</t>
  </si>
  <si>
    <t>Ancillary Procedure</t>
  </si>
  <si>
    <t>Irrigation implanted venous access device</t>
  </si>
  <si>
    <t>Debridement - selective (1st 20 sq cm)</t>
  </si>
  <si>
    <t>Phlebotomy, therapeutic</t>
  </si>
  <si>
    <t>Office/Clinic Visits</t>
  </si>
  <si>
    <t>Clinic Visit - New patient, Level 2</t>
  </si>
  <si>
    <t>Professional Clinic Visit</t>
  </si>
  <si>
    <t>Clinic Visit - New patient, Level 3</t>
  </si>
  <si>
    <t>Clinic Visit - New patient, Level 4</t>
  </si>
  <si>
    <t>Clinic Visit - New patient, Level 5</t>
  </si>
  <si>
    <t>Clinic Visit - Established patient, Level 1</t>
  </si>
  <si>
    <t>Clinic Visit - Established patient, Level 2</t>
  </si>
  <si>
    <t>Clinic Visit - Established patient, Level 3</t>
  </si>
  <si>
    <t>Clinic Visit - Established patient, Level 4</t>
  </si>
  <si>
    <t>Clinic Visit - Established patient, Level 5</t>
  </si>
  <si>
    <t>Clinic Visits with Common Procedures</t>
  </si>
  <si>
    <t>Major joint/bursa aspiration + Clinic Visit</t>
  </si>
  <si>
    <t>Physician Service</t>
  </si>
  <si>
    <t>Major joint/bursa injection + Triamcinolone  (medication) + Clinic Visit</t>
  </si>
  <si>
    <t>Drug</t>
  </si>
  <si>
    <t>J3301</t>
  </si>
  <si>
    <t>Removal impacted cerumen + Clinic Visit</t>
  </si>
  <si>
    <t>Glucose Finger Stick + Clinic Visit</t>
  </si>
  <si>
    <t>Injection Antibiotic (Ceftriaxone) + Clinic Visit</t>
  </si>
  <si>
    <t>J0696</t>
  </si>
  <si>
    <t>Injection Vitamin B12 + Clinic Visit</t>
  </si>
  <si>
    <t>J3420</t>
  </si>
  <si>
    <t>Injection Ketorolac + Clinic Visit</t>
  </si>
  <si>
    <t>J1885</t>
  </si>
  <si>
    <t>Influenza vaccine (Flulaval) + Clinic Visit</t>
  </si>
  <si>
    <t>Psychiatric Services</t>
  </si>
  <si>
    <t>Psychiatric Diagnostic Evaluation</t>
  </si>
  <si>
    <t>Professional Service</t>
  </si>
  <si>
    <t>Psychotherapy 30 minutes</t>
  </si>
  <si>
    <t>Psychotherapy 45 minutes</t>
  </si>
  <si>
    <t>Psychotherapy 60 minutes</t>
  </si>
  <si>
    <t>Psychotherapy Group</t>
  </si>
  <si>
    <t>Family Psychotherapy, no patient, 50 minutes</t>
  </si>
  <si>
    <t>Family Psychotherapy, with patient, 50 minutes</t>
  </si>
  <si>
    <t>Office Consultations</t>
  </si>
  <si>
    <t xml:space="preserve">Office consultation - Level 2 </t>
  </si>
  <si>
    <t>Office consultation - Level 3</t>
  </si>
  <si>
    <t>Office consultation - Level 4</t>
  </si>
  <si>
    <t>Office consultation - Level 5</t>
  </si>
  <si>
    <t>Preventative Services</t>
  </si>
  <si>
    <t>Visit to determine eligibility for Low-Dose CT Lung Cancer Screening</t>
  </si>
  <si>
    <t>G0296</t>
  </si>
  <si>
    <t>Preventive Medicine Evaluation - New Patient (18-39 yrs)</t>
  </si>
  <si>
    <t>Preventive Medicine Evaluation - New Patient (40-64 yrs)</t>
  </si>
  <si>
    <t xml:space="preserve">Removal of breast lesion </t>
  </si>
  <si>
    <t>Additional Surgery time</t>
  </si>
  <si>
    <t>Pre-op</t>
  </si>
  <si>
    <t>Recovery</t>
  </si>
  <si>
    <t>Supplies</t>
  </si>
  <si>
    <t>Drugs</t>
  </si>
  <si>
    <t>J2370</t>
  </si>
  <si>
    <t xml:space="preserve">Professional </t>
  </si>
  <si>
    <t>Shoulder arthroscopy/surgery</t>
  </si>
  <si>
    <t>Not performed</t>
  </si>
  <si>
    <t>Knee arthroscopy/surgery</t>
  </si>
  <si>
    <t>Remove tonsils and adenoids</t>
  </si>
  <si>
    <t>Laparoscopic cholecystectomy</t>
  </si>
  <si>
    <t>Pathology</t>
  </si>
  <si>
    <t>Repair of inguinal hernia</t>
  </si>
  <si>
    <t>J3010</t>
  </si>
  <si>
    <t>J2250</t>
  </si>
  <si>
    <t>Biopsy of prostate</t>
  </si>
  <si>
    <t>Laparoscopic removal of prostate</t>
  </si>
  <si>
    <t>Vaginal delivery and post partum care</t>
  </si>
  <si>
    <t>Cesarean delivery and post partum care</t>
  </si>
  <si>
    <t>Vaginal delivery and post partum care after C-section</t>
  </si>
  <si>
    <t>Epidural steroid injection without imaging</t>
  </si>
  <si>
    <t>Epidural steroid injection with imaging</t>
  </si>
  <si>
    <t>Transforaminal epidural injection</t>
  </si>
  <si>
    <t>After cataract laser surgery</t>
  </si>
  <si>
    <t>Cataract removal with insertion of intraocular lens</t>
  </si>
  <si>
    <t>Addditional Surgery time</t>
  </si>
  <si>
    <t>V2632</t>
  </si>
  <si>
    <t>Left heart catherization with coronary angiography</t>
  </si>
  <si>
    <t>EGD upper endoscopy</t>
  </si>
  <si>
    <t>Additional Endo time</t>
  </si>
  <si>
    <t>EGD upper endoscopy w/ biopsy</t>
  </si>
  <si>
    <t>Labs</t>
  </si>
  <si>
    <t>Colonoscopy</t>
  </si>
  <si>
    <t>Colonoscopy and biopsy</t>
  </si>
  <si>
    <t>Colonoscopy w/lesion removal</t>
  </si>
  <si>
    <t>DRG</t>
  </si>
  <si>
    <t>Anthem Medicare</t>
  </si>
  <si>
    <t>Aetna Medicare</t>
  </si>
  <si>
    <t>Anthem Transition</t>
  </si>
  <si>
    <t>Humana Commercial</t>
  </si>
  <si>
    <t>United Healthcare Commercial</t>
  </si>
  <si>
    <t>Cardiac Surgery</t>
  </si>
  <si>
    <t>Cardiac valve and other major cardiothoracic procedures without cardiac catheterization with major complications or comorbidities</t>
  </si>
  <si>
    <t>All inclusive rate unless otherwise specified</t>
  </si>
  <si>
    <t>Hospital does not perform</t>
  </si>
  <si>
    <t>Spine Surgery</t>
  </si>
  <si>
    <t>Cervical spinal fusion without comorbid conditions (CC) or major comorbid conditions or complications (MCC).</t>
  </si>
  <si>
    <t>Spinal fusion except cervical without major comorbid conditions or complications</t>
  </si>
  <si>
    <t>Orthopedic Surgery</t>
  </si>
  <si>
    <t>Major joint replacement or reattachment of lower extremity without major comorbid conditions or complications (MCC)</t>
  </si>
  <si>
    <t>Uterine and Adnexa Surgery</t>
  </si>
  <si>
    <t>Uterine and adnexa procedures for non-malignancy without
comorbid conditions (CC) or major comorbid conditions or
complications (MCC)</t>
  </si>
  <si>
    <t>Uterine and adnexa procedures for non-malignancy with
comorbid conditions (CC) or major comorbid conditions or
complications (MCC)</t>
  </si>
  <si>
    <t>Inpatient Stay for OB Delivery</t>
  </si>
  <si>
    <t xml:space="preserve">Cesarean Section W/O Sterilization </t>
  </si>
  <si>
    <t>60% Charges</t>
  </si>
  <si>
    <t>93% Charges</t>
  </si>
  <si>
    <t>See Case Rate</t>
  </si>
  <si>
    <t>Vaginal Delivery W/O Sterilization/D&amp;C</t>
  </si>
  <si>
    <t>***Delivery Case Rates specific to United 
Healthcare Commercial and UMR plans ***</t>
  </si>
  <si>
    <t>Ob Vaginal Delivery - Per Case Up To 2 Days</t>
  </si>
  <si>
    <t>Ob Vaginal Delivery - Add-On Per Diem Beginning On Day 3</t>
  </si>
  <si>
    <t>Ob Cesarean Section - Per Case Up To 4 Days</t>
  </si>
  <si>
    <t>Ob Cesarean Section - Add-On Per Diem Beginning On Day 5</t>
  </si>
  <si>
    <t>MEDICAID</t>
  </si>
  <si>
    <t>MEDICARE / VA</t>
  </si>
  <si>
    <t>WellCare 
Medicaid</t>
  </si>
  <si>
    <t>n/a</t>
  </si>
  <si>
    <t>Pricing Posted and Effective: 1/1/2022</t>
  </si>
  <si>
    <r>
      <t xml:space="preserve">Shoppable Category:  </t>
    </r>
    <r>
      <rPr>
        <b/>
        <u/>
        <sz val="10"/>
        <color rgb="FFFF0000"/>
        <rFont val="Segoe UI"/>
        <family val="2"/>
      </rPr>
      <t>Inpatient Surgery</t>
    </r>
  </si>
  <si>
    <r>
      <t xml:space="preserve">Cardiac valve and other major cardiothoracic procedures </t>
    </r>
    <r>
      <rPr>
        <u/>
        <sz val="10"/>
        <color theme="1"/>
        <rFont val="Segoe UI"/>
        <family val="2"/>
      </rPr>
      <t>with</t>
    </r>
    <r>
      <rPr>
        <sz val="10"/>
        <color theme="1"/>
        <rFont val="Segoe UI"/>
        <family val="2"/>
      </rPr>
      <t xml:space="preserve"> cardiac catheterization with major complications or comorbidities</t>
    </r>
  </si>
  <si>
    <r>
      <t xml:space="preserve">Cervical spinal fusion </t>
    </r>
    <r>
      <rPr>
        <u/>
        <sz val="10"/>
        <color theme="1"/>
        <rFont val="Segoe UI"/>
        <family val="2"/>
      </rPr>
      <t>with</t>
    </r>
    <r>
      <rPr>
        <sz val="10"/>
        <color theme="1"/>
        <rFont val="Segoe UI"/>
        <family val="2"/>
      </rPr>
      <t xml:space="preserve"> comorbid conditions or complications.</t>
    </r>
  </si>
  <si>
    <r>
      <t xml:space="preserve">Major joint replacement or reattachment of lower extremity </t>
    </r>
    <r>
      <rPr>
        <u/>
        <sz val="10"/>
        <color theme="1"/>
        <rFont val="Segoe UI"/>
        <family val="2"/>
      </rPr>
      <t>with</t>
    </r>
    <r>
      <rPr>
        <sz val="10"/>
        <color theme="1"/>
        <rFont val="Segoe UI"/>
        <family val="2"/>
      </rPr>
      <t xml:space="preserve"> major comorbid conditions or complications (MCC)</t>
    </r>
  </si>
  <si>
    <r>
      <t xml:space="preserve">Shoppable Category:  </t>
    </r>
    <r>
      <rPr>
        <b/>
        <u/>
        <sz val="10"/>
        <color rgb="FFFF0000"/>
        <rFont val="Segoe UI"/>
        <family val="2"/>
      </rPr>
      <t>Imaging</t>
    </r>
  </si>
  <si>
    <r>
      <t xml:space="preserve">Shoppable Category:  </t>
    </r>
    <r>
      <rPr>
        <b/>
        <u/>
        <sz val="10"/>
        <color rgb="FFFF0000"/>
        <rFont val="Segoe UI"/>
        <family val="2"/>
      </rPr>
      <t>Diagnostics</t>
    </r>
  </si>
  <si>
    <r>
      <t xml:space="preserve">Shoppable Category:  </t>
    </r>
    <r>
      <rPr>
        <b/>
        <u/>
        <sz val="10"/>
        <color rgb="FFFF0000"/>
        <rFont val="Segoe UI"/>
        <family val="2"/>
      </rPr>
      <t>Therapeutics</t>
    </r>
  </si>
  <si>
    <r>
      <t xml:space="preserve">Shoppable Category:  </t>
    </r>
    <r>
      <rPr>
        <b/>
        <u/>
        <sz val="10"/>
        <color rgb="FFFF0000"/>
        <rFont val="Segoe UI"/>
        <family val="2"/>
      </rPr>
      <t>Clinic Visits</t>
    </r>
  </si>
  <si>
    <r>
      <t xml:space="preserve">Shoppable Category:  </t>
    </r>
    <r>
      <rPr>
        <b/>
        <u/>
        <sz val="10"/>
        <color rgb="FFFF0000"/>
        <rFont val="Segoe UI"/>
        <family val="2"/>
      </rPr>
      <t>Surgery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</si>
</sst>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quot;$&quot;* #,##0_);_(&quot;$&quot;* \(#,##0\);_(&quot;$&quot;* &quot;-&quot;??_);_(@_)"/>
  </numFmts>
  <fonts count="31" x14ac:knownFonts="1">
    <font>
      <sz val="11"/>
      <color theme="1"/>
      <name val="Calibri"/>
      <family val="2"/>
      <scheme val="minor"/>
    </font>
    <font>
      <sz val="10"/>
      <color theme="1"/>
      <name val="Segoe UI"/>
      <family val="2"/>
    </font>
    <font>
      <sz val="10"/>
      <color theme="1"/>
      <name val="Segoe UI"/>
      <family val="2"/>
    </font>
    <font>
      <sz val="10"/>
      <color theme="1"/>
      <name val="Segoe UI"/>
      <family val="2"/>
    </font>
    <font>
      <sz val="10"/>
      <color theme="1"/>
      <name val="Segoe UI"/>
      <family val="2"/>
    </font>
    <font>
      <b/>
      <sz val="10"/>
      <color theme="0"/>
      <name val="Segoe UI"/>
      <family val="2"/>
    </font>
    <font>
      <b/>
      <sz val="10"/>
      <color theme="1"/>
      <name val="Segoe UI"/>
      <family val="2"/>
    </font>
    <font>
      <sz val="11"/>
      <color theme="1"/>
      <name val="Calibri"/>
      <family val="2"/>
      <scheme val="minor"/>
    </font>
    <font>
      <sz val="14"/>
      <color theme="1"/>
      <name val="Segoe UI"/>
      <family val="2"/>
    </font>
    <font>
      <b/>
      <sz val="22"/>
      <color theme="1"/>
      <name val="Segoe UI"/>
      <family val="2"/>
    </font>
    <font>
      <b/>
      <u/>
      <sz val="14"/>
      <color theme="1"/>
      <name val="Segoe UI"/>
      <family val="2"/>
    </font>
    <font>
      <b/>
      <sz val="14"/>
      <color theme="1"/>
      <name val="Segoe UI"/>
      <family val="2"/>
    </font>
    <font>
      <sz val="11"/>
      <color rgb="FFFF0000"/>
      <name val="Calibri"/>
      <family val="2"/>
      <scheme val="minor"/>
    </font>
    <font>
      <b/>
      <sz val="14"/>
      <color theme="0"/>
      <name val="Calibri"/>
      <family val="2"/>
      <scheme val="minor"/>
    </font>
    <font>
      <u/>
      <sz val="11"/>
      <color theme="10"/>
      <name val="Calibri"/>
      <family val="2"/>
      <scheme val="minor"/>
    </font>
    <font>
      <u/>
      <sz val="13"/>
      <color theme="10"/>
      <name val="Calibri"/>
      <family val="2"/>
      <scheme val="minor"/>
    </font>
    <font>
      <sz val="13"/>
      <color theme="1"/>
      <name val="Calibri"/>
      <family val="2"/>
      <scheme val="minor"/>
    </font>
    <font>
      <sz val="13"/>
      <color rgb="FFFF0000"/>
      <name val="Calibri"/>
      <family val="2"/>
      <scheme val="minor"/>
    </font>
    <font>
      <sz val="14"/>
      <color theme="1"/>
      <name val="Calibri"/>
      <family val="2"/>
      <scheme val="minor"/>
    </font>
    <font>
      <sz val="10"/>
      <color rgb="FF000000"/>
      <name val="Segoe UI"/>
      <family val="2"/>
    </font>
    <font>
      <b/>
      <sz val="10"/>
      <name val="Segoe UI"/>
      <family val="2"/>
    </font>
    <font>
      <b/>
      <u/>
      <sz val="10"/>
      <color theme="1"/>
      <name val="Segoe UI"/>
      <family val="2"/>
    </font>
    <font>
      <b/>
      <sz val="10"/>
      <color rgb="FF4D5156"/>
      <name val="Segoe UI"/>
      <family val="2"/>
    </font>
    <font>
      <b/>
      <u/>
      <sz val="10"/>
      <name val="Segoe UI"/>
      <family val="2"/>
    </font>
    <font>
      <b/>
      <u/>
      <sz val="10"/>
      <color rgb="FFFF0000"/>
      <name val="Segoe UI"/>
      <family val="2"/>
    </font>
    <font>
      <b/>
      <sz val="10"/>
      <color rgb="FF000000"/>
      <name val="Segoe UI"/>
      <family val="2"/>
    </font>
    <font>
      <sz val="10"/>
      <name val="Segoe UI"/>
      <family val="2"/>
    </font>
    <font>
      <b/>
      <sz val="10"/>
      <color theme="0" tint="-4.9989318521683403E-2"/>
      <name val="Segoe UI"/>
      <family val="2"/>
    </font>
    <font>
      <sz val="10"/>
      <color theme="0" tint="-4.9989318521683403E-2"/>
      <name val="Segoe UI"/>
      <family val="2"/>
    </font>
    <font>
      <u/>
      <sz val="10"/>
      <color theme="1"/>
      <name val="Segoe UI"/>
      <family val="2"/>
    </font>
    <font>
      <u/>
      <sz val="10"/>
      <color theme="10"/>
      <name val="Segoe UI"/>
      <family val="2"/>
    </font>
  </fonts>
  <fills count="18">
    <fill>
      <patternFill patternType="none"/>
    </fill>
    <fill>
      <patternFill patternType="gray125"/>
    </fill>
    <fill>
      <patternFill patternType="solid">
        <fgColor theme="7" tint="0.79998168889431442"/>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206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8" tint="0.59999389629810485"/>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11">
    <xf numFmtId="0" fontId="0" fillId="0" borderId="0"/>
    <xf numFmtId="43" fontId="7" fillId="0" borderId="0" applyFont="0" applyFill="0" applyBorder="0" applyAlignment="0" applyProtection="0"/>
    <xf numFmtId="44" fontId="7" fillId="0" borderId="0" applyFont="0" applyFill="0" applyBorder="0" applyAlignment="0" applyProtection="0"/>
    <xf numFmtId="0" fontId="14" fillId="0" borderId="0" applyNumberFormat="0" applyFill="0" applyBorder="0" applyAlignment="0" applyProtection="0"/>
    <xf numFmtId="0" fontId="3" fillId="0" borderId="0"/>
    <xf numFmtId="44" fontId="3" fillId="0" borderId="0" applyFont="0" applyFill="0" applyBorder="0" applyAlignment="0" applyProtection="0"/>
    <xf numFmtId="0" fontId="30" fillId="0" borderId="0" applyNumberFormat="0" applyFill="0" applyBorder="0" applyAlignment="0" applyProtection="0"/>
    <xf numFmtId="0" fontId="7" fillId="0" borderId="0"/>
    <xf numFmtId="0" fontId="14" fillId="0" borderId="0" applyNumberFormat="0" applyFill="0" applyBorder="0" applyAlignment="0" applyProtection="0"/>
    <xf numFmtId="43" fontId="7" fillId="0" borderId="0" applyFont="0" applyFill="0" applyBorder="0" applyAlignment="0" applyProtection="0"/>
    <xf numFmtId="44" fontId="7" fillId="0" borderId="0" applyFont="0" applyFill="0" applyBorder="0" applyAlignment="0" applyProtection="0"/>
  </cellStyleXfs>
  <cellXfs count="224">
    <xf numFmtId="0" fontId="0" fillId="0" borderId="0" xfId="0"/>
    <xf numFmtId="0" fontId="8" fillId="0" borderId="0" xfId="0" applyFont="1" applyAlignment="1">
      <alignment vertical="top" wrapText="1"/>
    </xf>
    <xf numFmtId="0" fontId="0" fillId="0" borderId="0" xfId="0" applyAlignment="1">
      <alignment vertical="top" wrapText="1"/>
    </xf>
    <xf numFmtId="0" fontId="12" fillId="0" borderId="0" xfId="0" applyFont="1"/>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0" fillId="0" borderId="0" xfId="0" applyAlignment="1">
      <alignment vertical="center"/>
    </xf>
    <xf numFmtId="0" fontId="16" fillId="0" borderId="0" xfId="0" applyFont="1"/>
    <xf numFmtId="0" fontId="15" fillId="6" borderId="10" xfId="3" applyFont="1" applyFill="1" applyBorder="1" applyAlignment="1">
      <alignment vertical="center"/>
    </xf>
    <xf numFmtId="0" fontId="15" fillId="6" borderId="11" xfId="3" applyFont="1" applyFill="1" applyBorder="1" applyAlignment="1">
      <alignment vertical="center"/>
    </xf>
    <xf numFmtId="0" fontId="15" fillId="8" borderId="12" xfId="3" applyFont="1" applyFill="1" applyBorder="1" applyAlignment="1">
      <alignment vertical="center"/>
    </xf>
    <xf numFmtId="0" fontId="16" fillId="6" borderId="10" xfId="0" applyFont="1" applyFill="1" applyBorder="1" applyAlignment="1">
      <alignment vertical="center"/>
    </xf>
    <xf numFmtId="0" fontId="17" fillId="6" borderId="11" xfId="0" applyFont="1" applyFill="1" applyBorder="1" applyAlignment="1">
      <alignment vertical="center"/>
    </xf>
    <xf numFmtId="0" fontId="16" fillId="7" borderId="11" xfId="0" applyFont="1" applyFill="1" applyBorder="1" applyAlignment="1">
      <alignment vertical="center"/>
    </xf>
    <xf numFmtId="0" fontId="16" fillId="8" borderId="12" xfId="0" applyFont="1" applyFill="1" applyBorder="1" applyAlignment="1">
      <alignment vertical="center"/>
    </xf>
    <xf numFmtId="0" fontId="16" fillId="6" borderId="13" xfId="0" applyFont="1" applyFill="1" applyBorder="1" applyAlignment="1">
      <alignment vertical="center"/>
    </xf>
    <xf numFmtId="0" fontId="17" fillId="6" borderId="14" xfId="0" applyFont="1" applyFill="1" applyBorder="1" applyAlignment="1">
      <alignment vertical="center"/>
    </xf>
    <xf numFmtId="0" fontId="16" fillId="6" borderId="14" xfId="0" applyFont="1" applyFill="1" applyBorder="1" applyAlignment="1">
      <alignment vertical="center"/>
    </xf>
    <xf numFmtId="0" fontId="16" fillId="7" borderId="14" xfId="0" applyFont="1" applyFill="1" applyBorder="1" applyAlignment="1">
      <alignment vertical="center"/>
    </xf>
    <xf numFmtId="0" fontId="16" fillId="8" borderId="15" xfId="0" applyFont="1" applyFill="1" applyBorder="1" applyAlignment="1">
      <alignment vertical="center"/>
    </xf>
    <xf numFmtId="0" fontId="18" fillId="0" borderId="0" xfId="0" applyFont="1"/>
    <xf numFmtId="164" fontId="6" fillId="11" borderId="11" xfId="2" applyNumberFormat="1" applyFont="1" applyFill="1" applyBorder="1" applyAlignment="1">
      <alignment horizontal="center" wrapText="1"/>
    </xf>
    <xf numFmtId="164" fontId="19" fillId="0" borderId="11" xfId="2" applyNumberFormat="1" applyFont="1" applyFill="1" applyBorder="1" applyAlignment="1">
      <alignment vertical="top"/>
    </xf>
    <xf numFmtId="0" fontId="19" fillId="0" borderId="11" xfId="0" applyFont="1" applyBorder="1" applyAlignment="1">
      <alignment vertical="top"/>
    </xf>
    <xf numFmtId="0" fontId="19" fillId="0" borderId="11" xfId="0" applyFont="1" applyBorder="1" applyAlignment="1">
      <alignment horizontal="center" vertical="top"/>
    </xf>
    <xf numFmtId="0" fontId="19" fillId="15" borderId="23" xfId="0" applyFont="1" applyFill="1" applyBorder="1" applyAlignment="1">
      <alignment vertical="top"/>
    </xf>
    <xf numFmtId="164" fontId="19" fillId="15" borderId="24" xfId="2" applyNumberFormat="1" applyFont="1" applyFill="1" applyBorder="1" applyAlignment="1">
      <alignment vertical="top"/>
    </xf>
    <xf numFmtId="0" fontId="19" fillId="15" borderId="25" xfId="0" applyFont="1" applyFill="1" applyBorder="1" applyAlignment="1">
      <alignment vertical="top"/>
    </xf>
    <xf numFmtId="164" fontId="19" fillId="15" borderId="26" xfId="2" applyNumberFormat="1" applyFont="1" applyFill="1" applyBorder="1" applyAlignment="1">
      <alignment vertical="top"/>
    </xf>
    <xf numFmtId="0" fontId="20" fillId="0" borderId="0" xfId="0" applyFont="1"/>
    <xf numFmtId="0" fontId="21" fillId="0" borderId="0" xfId="0" applyFont="1" applyAlignment="1">
      <alignment horizontal="left"/>
    </xf>
    <xf numFmtId="0" fontId="21" fillId="0" borderId="0" xfId="0" applyFont="1"/>
    <xf numFmtId="0" fontId="4" fillId="0" borderId="0" xfId="0" applyFont="1"/>
    <xf numFmtId="0" fontId="22" fillId="0" borderId="0" xfId="0" applyFont="1" applyAlignment="1">
      <alignment horizontal="center"/>
    </xf>
    <xf numFmtId="44" fontId="4" fillId="0" borderId="0" xfId="2" applyFont="1"/>
    <xf numFmtId="0" fontId="23" fillId="0" borderId="0" xfId="0" applyFont="1"/>
    <xf numFmtId="0" fontId="4" fillId="0" borderId="0" xfId="0" applyFont="1" applyAlignment="1">
      <alignment horizontal="left"/>
    </xf>
    <xf numFmtId="0" fontId="6" fillId="0" borderId="0" xfId="0" applyFont="1"/>
    <xf numFmtId="0" fontId="24" fillId="0" borderId="0" xfId="0" applyFont="1" applyAlignment="1">
      <alignment vertical="center"/>
    </xf>
    <xf numFmtId="0" fontId="24" fillId="0" borderId="0" xfId="3" applyFont="1"/>
    <xf numFmtId="0" fontId="4" fillId="0" borderId="0" xfId="0" applyFont="1" applyAlignment="1">
      <alignment horizontal="center"/>
    </xf>
    <xf numFmtId="44" fontId="4" fillId="0" borderId="0" xfId="2" applyFont="1" applyAlignment="1"/>
    <xf numFmtId="0" fontId="4" fillId="0" borderId="0" xfId="0" applyFont="1" applyAlignment="1">
      <alignment horizontal="center" wrapText="1"/>
    </xf>
    <xf numFmtId="49" fontId="25" fillId="2" borderId="11" xfId="0" applyNumberFormat="1" applyFont="1" applyFill="1" applyBorder="1"/>
    <xf numFmtId="0" fontId="6" fillId="2" borderId="11" xfId="0" applyFont="1" applyFill="1" applyBorder="1" applyAlignment="1">
      <alignment horizontal="center" wrapText="1"/>
    </xf>
    <xf numFmtId="0" fontId="6" fillId="10" borderId="20" xfId="0" applyFont="1" applyFill="1" applyBorder="1" applyAlignment="1">
      <alignment horizontal="center" wrapText="1"/>
    </xf>
    <xf numFmtId="0" fontId="6" fillId="10" borderId="11" xfId="0" applyFont="1" applyFill="1" applyBorder="1" applyAlignment="1">
      <alignment horizontal="center" wrapText="1"/>
    </xf>
    <xf numFmtId="49" fontId="25" fillId="12" borderId="11" xfId="0" applyNumberFormat="1" applyFont="1" applyFill="1" applyBorder="1"/>
    <xf numFmtId="0" fontId="6" fillId="12" borderId="11" xfId="0" applyFont="1" applyFill="1" applyBorder="1" applyAlignment="1">
      <alignment horizontal="center" wrapText="1"/>
    </xf>
    <xf numFmtId="0" fontId="6" fillId="12" borderId="20" xfId="0" applyFont="1" applyFill="1" applyBorder="1" applyAlignment="1">
      <alignment horizontal="center" wrapText="1"/>
    </xf>
    <xf numFmtId="44" fontId="6" fillId="12" borderId="11" xfId="2" applyFont="1" applyFill="1" applyBorder="1" applyAlignment="1">
      <alignment horizontal="center" wrapText="1"/>
    </xf>
    <xf numFmtId="0" fontId="6" fillId="0" borderId="11" xfId="0" applyFont="1" applyBorder="1"/>
    <xf numFmtId="49" fontId="19" fillId="0" borderId="11" xfId="0" applyNumberFormat="1" applyFont="1" applyBorder="1" applyAlignment="1">
      <alignment vertical="center"/>
    </xf>
    <xf numFmtId="0" fontId="4" fillId="0" borderId="11" xfId="0" applyFont="1" applyBorder="1" applyAlignment="1">
      <alignment horizontal="center"/>
    </xf>
    <xf numFmtId="44" fontId="4" fillId="0" borderId="20" xfId="2" applyFont="1" applyBorder="1"/>
    <xf numFmtId="44" fontId="4" fillId="0" borderId="11" xfId="2" applyFont="1" applyBorder="1"/>
    <xf numFmtId="0" fontId="6" fillId="12" borderId="11" xfId="0" applyFont="1" applyFill="1" applyBorder="1"/>
    <xf numFmtId="0" fontId="6" fillId="12" borderId="20" xfId="0" applyFont="1" applyFill="1" applyBorder="1"/>
    <xf numFmtId="44" fontId="6" fillId="12" borderId="11" xfId="2" applyFont="1" applyFill="1" applyBorder="1"/>
    <xf numFmtId="0" fontId="4" fillId="0" borderId="11" xfId="0" applyFont="1" applyBorder="1"/>
    <xf numFmtId="49" fontId="4" fillId="0" borderId="11" xfId="0" applyNumberFormat="1" applyFont="1" applyBorder="1" applyAlignment="1">
      <alignment horizontal="center"/>
    </xf>
    <xf numFmtId="44" fontId="4" fillId="0" borderId="11" xfId="2" applyFont="1" applyFill="1" applyBorder="1"/>
    <xf numFmtId="164" fontId="6" fillId="6" borderId="11" xfId="2" applyNumberFormat="1" applyFont="1" applyFill="1" applyBorder="1"/>
    <xf numFmtId="0" fontId="4" fillId="6" borderId="11" xfId="0" applyFont="1" applyFill="1" applyBorder="1"/>
    <xf numFmtId="0" fontId="6" fillId="6" borderId="11" xfId="0" applyFont="1" applyFill="1" applyBorder="1" applyAlignment="1">
      <alignment horizontal="center"/>
    </xf>
    <xf numFmtId="0" fontId="4" fillId="6" borderId="20" xfId="0" applyFont="1" applyFill="1" applyBorder="1"/>
    <xf numFmtId="44" fontId="4" fillId="6" borderId="11" xfId="2" applyFont="1" applyFill="1" applyBorder="1"/>
    <xf numFmtId="0" fontId="6" fillId="0" borderId="21" xfId="0" applyFont="1" applyBorder="1"/>
    <xf numFmtId="0" fontId="4" fillId="0" borderId="21" xfId="0" applyFont="1" applyBorder="1"/>
    <xf numFmtId="44" fontId="4" fillId="0" borderId="20" xfId="0" applyNumberFormat="1" applyFont="1" applyBorder="1"/>
    <xf numFmtId="44" fontId="4" fillId="0" borderId="11" xfId="0" applyNumberFormat="1" applyFont="1" applyBorder="1"/>
    <xf numFmtId="0" fontId="6" fillId="12" borderId="21" xfId="0" applyFont="1" applyFill="1" applyBorder="1"/>
    <xf numFmtId="0" fontId="4" fillId="12" borderId="21" xfId="0" applyFont="1" applyFill="1" applyBorder="1"/>
    <xf numFmtId="0" fontId="6" fillId="12" borderId="11" xfId="0" applyFont="1" applyFill="1" applyBorder="1" applyAlignment="1">
      <alignment horizontal="center"/>
    </xf>
    <xf numFmtId="0" fontId="4" fillId="12" borderId="20" xfId="0" applyFont="1" applyFill="1" applyBorder="1"/>
    <xf numFmtId="0" fontId="4" fillId="12" borderId="11" xfId="0" applyFont="1" applyFill="1" applyBorder="1"/>
    <xf numFmtId="49" fontId="4" fillId="0" borderId="11" xfId="0" applyNumberFormat="1" applyFont="1" applyBorder="1"/>
    <xf numFmtId="0" fontId="6" fillId="0" borderId="11" xfId="0" applyFont="1" applyBorder="1" applyAlignment="1">
      <alignmen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6" fillId="12" borderId="11" xfId="0" applyFont="1" applyFill="1" applyBorder="1" applyAlignment="1">
      <alignment vertical="center"/>
    </xf>
    <xf numFmtId="0" fontId="6" fillId="12" borderId="20" xfId="0" applyFont="1" applyFill="1" applyBorder="1" applyAlignment="1">
      <alignment vertical="center"/>
    </xf>
    <xf numFmtId="44" fontId="6" fillId="12" borderId="11" xfId="2" applyFont="1" applyFill="1" applyBorder="1" applyAlignment="1">
      <alignment vertical="center"/>
    </xf>
    <xf numFmtId="0" fontId="25" fillId="0" borderId="11" xfId="0" applyFont="1" applyBorder="1" applyAlignment="1">
      <alignment vertical="center"/>
    </xf>
    <xf numFmtId="44" fontId="4" fillId="6" borderId="20" xfId="2" applyFont="1" applyFill="1" applyBorder="1"/>
    <xf numFmtId="49" fontId="6" fillId="12" borderId="11" xfId="0" applyNumberFormat="1" applyFont="1" applyFill="1" applyBorder="1" applyAlignment="1">
      <alignment horizontal="center"/>
    </xf>
    <xf numFmtId="0" fontId="6" fillId="6" borderId="11" xfId="0" applyFont="1" applyFill="1" applyBorder="1"/>
    <xf numFmtId="0" fontId="6" fillId="6" borderId="20" xfId="0" applyFont="1" applyFill="1" applyBorder="1"/>
    <xf numFmtId="49" fontId="4" fillId="13" borderId="11" xfId="0" applyNumberFormat="1" applyFont="1" applyFill="1" applyBorder="1" applyAlignment="1">
      <alignment horizontal="center" vertical="top"/>
    </xf>
    <xf numFmtId="0" fontId="4" fillId="13" borderId="20" xfId="0" applyFont="1" applyFill="1" applyBorder="1" applyAlignment="1">
      <alignment horizontal="right" vertical="top"/>
    </xf>
    <xf numFmtId="44" fontId="4" fillId="13" borderId="11" xfId="2" applyFont="1" applyFill="1" applyBorder="1" applyAlignment="1">
      <alignment horizontal="right" vertical="top"/>
    </xf>
    <xf numFmtId="0" fontId="4" fillId="13" borderId="11" xfId="0" applyFont="1" applyFill="1" applyBorder="1" applyAlignment="1">
      <alignment horizontal="left" vertical="top"/>
    </xf>
    <xf numFmtId="0" fontId="4" fillId="0" borderId="11" xfId="0" applyFont="1" applyBorder="1" applyAlignment="1">
      <alignment horizontal="left" vertical="top"/>
    </xf>
    <xf numFmtId="0" fontId="4" fillId="0" borderId="11" xfId="0" applyFont="1" applyBorder="1" applyAlignment="1">
      <alignment horizontal="center" vertical="top"/>
    </xf>
    <xf numFmtId="44" fontId="4" fillId="0" borderId="20" xfId="2" applyFont="1" applyBorder="1" applyAlignment="1">
      <alignment horizontal="right" vertical="top"/>
    </xf>
    <xf numFmtId="44" fontId="4" fillId="0" borderId="11" xfId="2" applyFont="1" applyBorder="1" applyAlignment="1">
      <alignment horizontal="right" vertical="top"/>
    </xf>
    <xf numFmtId="0" fontId="4" fillId="0" borderId="11" xfId="0" applyFont="1" applyBorder="1" applyAlignment="1">
      <alignment horizontal="right" vertical="top"/>
    </xf>
    <xf numFmtId="49" fontId="4" fillId="0" borderId="11" xfId="0" applyNumberFormat="1" applyFont="1" applyBorder="1" applyAlignment="1">
      <alignment horizontal="center" vertical="top"/>
    </xf>
    <xf numFmtId="44" fontId="4" fillId="13" borderId="11" xfId="2" applyFont="1" applyFill="1" applyBorder="1" applyAlignment="1">
      <alignment horizontal="right" vertical="center"/>
    </xf>
    <xf numFmtId="0" fontId="4" fillId="13" borderId="11" xfId="0" applyFont="1" applyFill="1" applyBorder="1" applyAlignment="1">
      <alignment horizontal="center" vertical="top"/>
    </xf>
    <xf numFmtId="0" fontId="4" fillId="13" borderId="11" xfId="0" applyFont="1" applyFill="1" applyBorder="1" applyAlignment="1">
      <alignment horizontal="right" vertical="top"/>
    </xf>
    <xf numFmtId="0" fontId="4" fillId="12" borderId="11" xfId="0" applyFont="1" applyFill="1" applyBorder="1" applyAlignment="1">
      <alignment horizontal="left" vertical="top"/>
    </xf>
    <xf numFmtId="0" fontId="4" fillId="12" borderId="20" xfId="0" applyFont="1" applyFill="1" applyBorder="1" applyAlignment="1">
      <alignment horizontal="right" vertical="top"/>
    </xf>
    <xf numFmtId="44" fontId="4" fillId="12" borderId="11" xfId="2" applyFont="1" applyFill="1" applyBorder="1" applyAlignment="1">
      <alignment horizontal="right" vertical="top"/>
    </xf>
    <xf numFmtId="0" fontId="6" fillId="0" borderId="11" xfId="0" applyFont="1" applyBorder="1" applyAlignment="1">
      <alignment horizontal="left"/>
    </xf>
    <xf numFmtId="0" fontId="28" fillId="14" borderId="11" xfId="0" applyFont="1" applyFill="1" applyBorder="1" applyAlignment="1">
      <alignment horizontal="left" vertical="top"/>
    </xf>
    <xf numFmtId="49" fontId="28" fillId="14" borderId="11" xfId="0" applyNumberFormat="1" applyFont="1" applyFill="1" applyBorder="1" applyAlignment="1">
      <alignment horizontal="center" vertical="top"/>
    </xf>
    <xf numFmtId="0" fontId="28" fillId="14" borderId="20" xfId="0" applyFont="1" applyFill="1" applyBorder="1" applyAlignment="1">
      <alignment horizontal="right" vertical="top"/>
    </xf>
    <xf numFmtId="44" fontId="28" fillId="14" borderId="11" xfId="2" applyFont="1" applyFill="1" applyBorder="1" applyAlignment="1">
      <alignment horizontal="right" vertical="top"/>
    </xf>
    <xf numFmtId="0" fontId="4" fillId="0" borderId="0" xfId="0" applyFont="1" applyAlignment="1"/>
    <xf numFmtId="44" fontId="4" fillId="0" borderId="11" xfId="2" applyFont="1" applyBorder="1" applyAlignment="1"/>
    <xf numFmtId="44" fontId="6" fillId="12" borderId="11" xfId="2" applyFont="1" applyFill="1" applyBorder="1" applyAlignment="1"/>
    <xf numFmtId="0" fontId="6" fillId="12" borderId="11" xfId="0" applyFont="1" applyFill="1" applyBorder="1" applyAlignment="1"/>
    <xf numFmtId="44" fontId="4" fillId="6" borderId="11" xfId="2" applyFont="1" applyFill="1" applyBorder="1" applyAlignment="1"/>
    <xf numFmtId="0" fontId="4" fillId="12" borderId="11" xfId="0" applyFont="1" applyFill="1" applyBorder="1" applyAlignment="1"/>
    <xf numFmtId="0" fontId="6" fillId="6" borderId="11" xfId="0" applyFont="1" applyFill="1" applyBorder="1" applyAlignment="1"/>
    <xf numFmtId="0" fontId="0" fillId="0" borderId="0" xfId="0" applyAlignment="1"/>
    <xf numFmtId="0" fontId="4" fillId="0" borderId="11" xfId="0" applyFont="1" applyBorder="1" applyAlignment="1">
      <alignment horizontal="right"/>
    </xf>
    <xf numFmtId="0" fontId="26" fillId="0" borderId="11" xfId="0" applyFont="1" applyBorder="1" applyAlignment="1">
      <alignment horizontal="center" vertical="center"/>
    </xf>
    <xf numFmtId="44" fontId="6" fillId="17" borderId="28" xfId="2" applyFont="1" applyFill="1" applyBorder="1" applyAlignment="1">
      <alignment horizontal="center" wrapText="1"/>
    </xf>
    <xf numFmtId="44" fontId="6" fillId="11" borderId="28" xfId="2" applyFont="1" applyFill="1" applyBorder="1" applyAlignment="1">
      <alignment horizontal="center" wrapText="1"/>
    </xf>
    <xf numFmtId="44" fontId="6" fillId="8" borderId="28" xfId="2" applyFont="1" applyFill="1" applyBorder="1" applyAlignment="1">
      <alignment horizontal="center" wrapText="1"/>
    </xf>
    <xf numFmtId="44" fontId="3" fillId="0" borderId="11" xfId="2" applyFont="1" applyBorder="1"/>
    <xf numFmtId="44" fontId="3" fillId="0" borderId="11" xfId="2" applyFont="1" applyBorder="1" applyAlignment="1">
      <alignment horizontal="center"/>
    </xf>
    <xf numFmtId="0" fontId="4" fillId="0" borderId="11" xfId="0" applyFont="1" applyFill="1" applyBorder="1" applyAlignment="1">
      <alignment horizontal="right"/>
    </xf>
    <xf numFmtId="0" fontId="26" fillId="0" borderId="11" xfId="0" applyFont="1" applyFill="1" applyBorder="1" applyAlignment="1">
      <alignment horizontal="center" vertical="center"/>
    </xf>
    <xf numFmtId="0" fontId="3" fillId="0" borderId="0" xfId="0" applyFont="1"/>
    <xf numFmtId="44" fontId="3" fillId="0" borderId="0" xfId="2" applyFont="1"/>
    <xf numFmtId="0" fontId="3" fillId="0" borderId="0" xfId="0" applyFont="1" applyAlignment="1">
      <alignment horizontal="left"/>
    </xf>
    <xf numFmtId="0" fontId="3" fillId="0" borderId="0" xfId="0" applyFont="1" applyAlignment="1">
      <alignment horizontal="center"/>
    </xf>
    <xf numFmtId="44" fontId="3" fillId="0" borderId="0" xfId="2" applyFont="1" applyAlignment="1"/>
    <xf numFmtId="0" fontId="3" fillId="0" borderId="0" xfId="0" applyFont="1" applyAlignment="1">
      <alignment horizontal="center" wrapText="1"/>
    </xf>
    <xf numFmtId="44" fontId="5" fillId="9" borderId="18" xfId="2" applyFont="1" applyFill="1" applyBorder="1" applyAlignment="1">
      <alignment horizontal="center" wrapText="1"/>
    </xf>
    <xf numFmtId="0" fontId="3" fillId="0" borderId="19" xfId="0" applyFont="1" applyBorder="1"/>
    <xf numFmtId="0" fontId="25" fillId="2" borderId="11" xfId="1" applyNumberFormat="1" applyFont="1" applyFill="1" applyBorder="1" applyAlignment="1">
      <alignment horizontal="center" wrapText="1"/>
    </xf>
    <xf numFmtId="49" fontId="25" fillId="2" borderId="11" xfId="0" applyNumberFormat="1" applyFont="1" applyFill="1" applyBorder="1" applyAlignment="1">
      <alignment horizontal="center" wrapText="1"/>
    </xf>
    <xf numFmtId="0" fontId="3" fillId="0" borderId="11" xfId="0" applyFont="1" applyBorder="1"/>
    <xf numFmtId="0" fontId="6" fillId="12" borderId="8" xfId="0" applyFont="1" applyFill="1" applyBorder="1" applyAlignment="1">
      <alignment horizontal="left" vertical="center"/>
    </xf>
    <xf numFmtId="0" fontId="29" fillId="12" borderId="8" xfId="1" applyNumberFormat="1" applyFont="1" applyFill="1" applyBorder="1" applyAlignment="1">
      <alignment horizontal="center" vertical="center"/>
    </xf>
    <xf numFmtId="0" fontId="29" fillId="12" borderId="8" xfId="0" applyFont="1" applyFill="1" applyBorder="1" applyAlignment="1">
      <alignment vertical="center"/>
    </xf>
    <xf numFmtId="0" fontId="29" fillId="12" borderId="8" xfId="0" applyFont="1" applyFill="1" applyBorder="1" applyAlignment="1">
      <alignment horizontal="left" vertical="center"/>
    </xf>
    <xf numFmtId="44" fontId="29" fillId="12" borderId="8" xfId="2" applyFont="1" applyFill="1" applyBorder="1" applyAlignment="1">
      <alignment horizontal="left" vertical="center"/>
    </xf>
    <xf numFmtId="44" fontId="3" fillId="12" borderId="8" xfId="2" applyFont="1" applyFill="1" applyBorder="1" applyAlignment="1">
      <alignment horizontal="left" vertical="center"/>
    </xf>
    <xf numFmtId="0" fontId="3" fillId="0" borderId="8" xfId="0" applyFont="1" applyBorder="1"/>
    <xf numFmtId="164" fontId="3" fillId="0" borderId="11" xfId="2" applyNumberFormat="1" applyFont="1" applyBorder="1" applyAlignment="1">
      <alignment vertical="top" wrapText="1"/>
    </xf>
    <xf numFmtId="0" fontId="3" fillId="0" borderId="11" xfId="1" applyNumberFormat="1" applyFont="1" applyBorder="1" applyAlignment="1">
      <alignment horizontal="center" vertical="top"/>
    </xf>
    <xf numFmtId="0" fontId="3" fillId="0" borderId="11" xfId="1" applyNumberFormat="1" applyFont="1" applyBorder="1" applyAlignment="1">
      <alignment vertical="top" wrapText="1"/>
    </xf>
    <xf numFmtId="164" fontId="3" fillId="0" borderId="11" xfId="2" applyNumberFormat="1" applyFont="1" applyBorder="1" applyAlignment="1">
      <alignment vertical="top"/>
    </xf>
    <xf numFmtId="164" fontId="3" fillId="0" borderId="11" xfId="2" quotePrefix="1" applyNumberFormat="1" applyFont="1" applyBorder="1" applyAlignment="1">
      <alignment horizontal="center" vertical="top"/>
    </xf>
    <xf numFmtId="164" fontId="6" fillId="0" borderId="11" xfId="2" applyNumberFormat="1" applyFont="1" applyBorder="1" applyAlignment="1">
      <alignment vertical="top"/>
    </xf>
    <xf numFmtId="164" fontId="3" fillId="0" borderId="11" xfId="2" applyNumberFormat="1" applyFont="1" applyFill="1" applyBorder="1" applyAlignment="1">
      <alignment vertical="top"/>
    </xf>
    <xf numFmtId="164" fontId="6" fillId="12" borderId="11" xfId="2" applyNumberFormat="1" applyFont="1" applyFill="1" applyBorder="1" applyAlignment="1">
      <alignment horizontal="left" vertical="top"/>
    </xf>
    <xf numFmtId="0" fontId="29" fillId="12" borderId="11" xfId="1" applyNumberFormat="1" applyFont="1" applyFill="1" applyBorder="1" applyAlignment="1">
      <alignment horizontal="center" vertical="top"/>
    </xf>
    <xf numFmtId="164" fontId="29" fillId="12" borderId="11" xfId="2" applyNumberFormat="1" applyFont="1" applyFill="1" applyBorder="1" applyAlignment="1">
      <alignment vertical="top"/>
    </xf>
    <xf numFmtId="164" fontId="29" fillId="12" borderId="11" xfId="2" applyNumberFormat="1" applyFont="1" applyFill="1" applyBorder="1" applyAlignment="1">
      <alignment horizontal="left" vertical="top"/>
    </xf>
    <xf numFmtId="164" fontId="3" fillId="12" borderId="11" xfId="2" applyNumberFormat="1" applyFont="1" applyFill="1" applyBorder="1" applyAlignment="1">
      <alignment horizontal="left" vertical="top"/>
    </xf>
    <xf numFmtId="0" fontId="3" fillId="0" borderId="11" xfId="0" applyFont="1" applyBorder="1" applyAlignment="1">
      <alignment vertical="top"/>
    </xf>
    <xf numFmtId="0" fontId="3" fillId="0" borderId="0" xfId="0" applyFont="1" applyAlignment="1">
      <alignment horizontal="right"/>
    </xf>
    <xf numFmtId="44" fontId="3" fillId="0" borderId="0" xfId="2" applyFont="1" applyFill="1"/>
    <xf numFmtId="0" fontId="21" fillId="15" borderId="16" xfId="0" applyFont="1" applyFill="1" applyBorder="1" applyAlignment="1">
      <alignment horizontal="left"/>
    </xf>
    <xf numFmtId="0" fontId="3" fillId="15" borderId="22" xfId="1" applyNumberFormat="1" applyFont="1" applyFill="1" applyBorder="1" applyAlignment="1">
      <alignment horizontal="center"/>
    </xf>
    <xf numFmtId="0" fontId="3" fillId="7" borderId="0" xfId="0" applyFont="1" applyFill="1" applyAlignment="1">
      <alignment horizontal="right"/>
    </xf>
    <xf numFmtId="0" fontId="14" fillId="6" borderId="7" xfId="3" applyFill="1" applyBorder="1" applyAlignment="1">
      <alignment vertical="center"/>
    </xf>
    <xf numFmtId="0" fontId="14" fillId="6" borderId="10" xfId="3" applyFill="1" applyBorder="1" applyAlignment="1">
      <alignment vertical="center"/>
    </xf>
    <xf numFmtId="0" fontId="14" fillId="6" borderId="8" xfId="3" applyFill="1" applyBorder="1" applyAlignment="1">
      <alignment vertical="center"/>
    </xf>
    <xf numFmtId="0" fontId="14" fillId="6" borderId="11" xfId="3" applyFill="1" applyBorder="1" applyAlignment="1">
      <alignment vertical="center"/>
    </xf>
    <xf numFmtId="0" fontId="14" fillId="6" borderId="14" xfId="3" applyFill="1" applyBorder="1" applyAlignment="1">
      <alignment vertical="center"/>
    </xf>
    <xf numFmtId="0" fontId="14" fillId="7" borderId="8" xfId="3" applyFill="1" applyBorder="1" applyAlignment="1">
      <alignment vertical="center"/>
    </xf>
    <xf numFmtId="0" fontId="14" fillId="7" borderId="11" xfId="3" applyFill="1" applyBorder="1" applyAlignment="1">
      <alignment vertical="center"/>
    </xf>
    <xf numFmtId="0" fontId="14" fillId="8" borderId="9" xfId="3" applyFill="1" applyBorder="1" applyAlignment="1">
      <alignment vertical="center"/>
    </xf>
    <xf numFmtId="0" fontId="14" fillId="8" borderId="12" xfId="3" applyFill="1" applyBorder="1" applyAlignment="1">
      <alignment vertical="center"/>
    </xf>
    <xf numFmtId="44" fontId="3" fillId="0" borderId="20" xfId="2" applyFont="1" applyBorder="1"/>
    <xf numFmtId="0" fontId="3" fillId="0" borderId="11" xfId="0" applyFont="1" applyBorder="1" applyAlignment="1">
      <alignment horizontal="right"/>
    </xf>
    <xf numFmtId="44" fontId="3" fillId="0" borderId="11" xfId="0" applyNumberFormat="1" applyFont="1" applyBorder="1"/>
    <xf numFmtId="44" fontId="3" fillId="0" borderId="11" xfId="2" applyFont="1" applyBorder="1" applyAlignment="1"/>
    <xf numFmtId="0" fontId="3" fillId="0" borderId="0" xfId="0" applyFont="1" applyFill="1" applyAlignment="1">
      <alignment horizontal="right"/>
    </xf>
    <xf numFmtId="0" fontId="3" fillId="0" borderId="0" xfId="0" applyFont="1" applyFill="1"/>
    <xf numFmtId="49" fontId="4" fillId="12" borderId="11" xfId="0" applyNumberFormat="1" applyFont="1" applyFill="1" applyBorder="1" applyAlignment="1">
      <alignment horizontal="center" vertical="top"/>
    </xf>
    <xf numFmtId="0" fontId="20" fillId="0" borderId="0" xfId="0" applyFont="1" applyAlignment="1">
      <alignment wrapText="1"/>
    </xf>
    <xf numFmtId="0" fontId="23" fillId="0" borderId="0" xfId="0" applyFont="1" applyAlignment="1">
      <alignment wrapText="1"/>
    </xf>
    <xf numFmtId="0" fontId="6" fillId="0" borderId="0" xfId="0" applyFont="1" applyAlignment="1">
      <alignment wrapText="1"/>
    </xf>
    <xf numFmtId="0" fontId="24" fillId="0" borderId="0" xfId="3" applyFont="1" applyAlignment="1">
      <alignment wrapText="1"/>
    </xf>
    <xf numFmtId="49" fontId="25" fillId="2" borderId="11" xfId="0" applyNumberFormat="1" applyFont="1" applyFill="1" applyBorder="1" applyAlignment="1">
      <alignment wrapText="1"/>
    </xf>
    <xf numFmtId="49" fontId="25" fillId="12" borderId="11" xfId="0" applyNumberFormat="1" applyFont="1" applyFill="1" applyBorder="1" applyAlignment="1">
      <alignment wrapText="1"/>
    </xf>
    <xf numFmtId="0" fontId="27" fillId="14" borderId="11" xfId="0" applyFont="1" applyFill="1" applyBorder="1" applyAlignment="1">
      <alignment horizontal="left" vertical="top" wrapText="1"/>
    </xf>
    <xf numFmtId="0" fontId="6" fillId="13" borderId="11" xfId="0" applyFont="1" applyFill="1" applyBorder="1" applyAlignment="1">
      <alignment horizontal="left" vertical="top" wrapText="1"/>
    </xf>
    <xf numFmtId="0" fontId="6" fillId="0" borderId="11" xfId="0" applyFont="1" applyBorder="1" applyAlignment="1">
      <alignment horizontal="left" vertical="top" wrapText="1"/>
    </xf>
    <xf numFmtId="0" fontId="4" fillId="13" borderId="11" xfId="0" applyFont="1" applyFill="1" applyBorder="1" applyAlignment="1">
      <alignment horizontal="left" vertical="top" wrapText="1"/>
    </xf>
    <xf numFmtId="0" fontId="6" fillId="0" borderId="11" xfId="0" applyFont="1" applyBorder="1" applyAlignment="1">
      <alignment vertical="top" wrapText="1"/>
    </xf>
    <xf numFmtId="0" fontId="6" fillId="12" borderId="11" xfId="0" applyFont="1" applyFill="1" applyBorder="1" applyAlignment="1">
      <alignment horizontal="left" vertical="top" wrapText="1"/>
    </xf>
    <xf numFmtId="0" fontId="0" fillId="0" borderId="0" xfId="0" applyAlignment="1">
      <alignment wrapText="1"/>
    </xf>
    <xf numFmtId="0" fontId="2" fillId="0" borderId="11" xfId="0" applyFont="1" applyBorder="1" applyAlignment="1">
      <alignment horizontal="left" vertical="top"/>
    </xf>
    <xf numFmtId="44" fontId="4" fillId="0" borderId="20" xfId="2" applyFont="1" applyBorder="1" applyAlignment="1">
      <alignment vertical="top"/>
    </xf>
    <xf numFmtId="44" fontId="3" fillId="0" borderId="11" xfId="2" applyFont="1" applyBorder="1" applyAlignment="1">
      <alignment horizontal="center" vertical="top"/>
    </xf>
    <xf numFmtId="44" fontId="4" fillId="0" borderId="11" xfId="2" applyFont="1" applyBorder="1" applyAlignment="1">
      <alignment vertical="top"/>
    </xf>
    <xf numFmtId="0" fontId="0" fillId="0" borderId="0" xfId="0" applyAlignment="1">
      <alignment vertical="top"/>
    </xf>
    <xf numFmtId="44" fontId="0" fillId="0" borderId="0" xfId="0" applyNumberFormat="1"/>
    <xf numFmtId="44" fontId="4" fillId="0" borderId="20" xfId="2" applyFont="1" applyFill="1" applyBorder="1" applyAlignment="1">
      <alignment horizontal="right" vertical="top"/>
    </xf>
    <xf numFmtId="44" fontId="0" fillId="0" borderId="0" xfId="0" applyNumberFormat="1" applyAlignment="1">
      <alignment vertical="top"/>
    </xf>
    <xf numFmtId="44" fontId="4" fillId="0" borderId="11" xfId="2" applyFont="1" applyFill="1" applyBorder="1" applyAlignment="1">
      <alignment horizontal="right" vertical="top"/>
    </xf>
    <xf numFmtId="0" fontId="8" fillId="2" borderId="1"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44" fontId="5" fillId="16" borderId="1" xfId="2" applyFont="1" applyFill="1" applyBorder="1" applyAlignment="1">
      <alignment horizontal="center" vertical="center" wrapText="1"/>
    </xf>
    <xf numFmtId="44" fontId="5" fillId="16" borderId="2" xfId="2" applyFont="1" applyFill="1" applyBorder="1" applyAlignment="1">
      <alignment horizontal="center" vertical="center" wrapText="1"/>
    </xf>
    <xf numFmtId="44" fontId="5" fillId="16" borderId="3" xfId="2" applyFont="1" applyFill="1" applyBorder="1" applyAlignment="1">
      <alignment horizontal="center" vertical="center" wrapText="1"/>
    </xf>
    <xf numFmtId="44" fontId="5" fillId="9" borderId="2" xfId="2" applyFont="1" applyFill="1" applyBorder="1" applyAlignment="1">
      <alignment horizontal="center" vertical="center" wrapText="1"/>
    </xf>
    <xf numFmtId="44" fontId="5" fillId="9" borderId="3" xfId="2" applyFont="1" applyFill="1" applyBorder="1" applyAlignment="1">
      <alignment horizontal="center" vertical="center" wrapText="1"/>
    </xf>
    <xf numFmtId="44" fontId="5" fillId="5" borderId="27" xfId="2" applyFont="1" applyFill="1" applyBorder="1" applyAlignment="1">
      <alignment horizontal="center" vertical="center" wrapText="1"/>
    </xf>
    <xf numFmtId="44" fontId="3" fillId="8" borderId="21" xfId="5" applyFont="1" applyFill="1" applyBorder="1" applyAlignment="1">
      <alignment horizontal="center"/>
    </xf>
    <xf numFmtId="44" fontId="3" fillId="8" borderId="29" xfId="5" applyFont="1" applyFill="1" applyBorder="1" applyAlignment="1">
      <alignment horizontal="center"/>
    </xf>
    <xf numFmtId="44" fontId="3" fillId="8" borderId="20" xfId="5" applyFont="1" applyFill="1" applyBorder="1" applyAlignment="1">
      <alignment horizontal="center"/>
    </xf>
    <xf numFmtId="44" fontId="3" fillId="8" borderId="21" xfId="2" applyFont="1" applyFill="1" applyBorder="1" applyAlignment="1">
      <alignment horizontal="center" vertical="top"/>
    </xf>
    <xf numFmtId="44" fontId="4" fillId="8" borderId="29" xfId="2" applyFont="1" applyFill="1" applyBorder="1" applyAlignment="1">
      <alignment horizontal="center" vertical="top"/>
    </xf>
    <xf numFmtId="44" fontId="4" fillId="8" borderId="20" xfId="2" applyFont="1" applyFill="1" applyBorder="1" applyAlignment="1">
      <alignment horizontal="center" vertical="top"/>
    </xf>
    <xf numFmtId="44" fontId="5" fillId="9" borderId="16" xfId="2" applyFont="1" applyFill="1" applyBorder="1" applyAlignment="1">
      <alignment horizontal="center" wrapText="1"/>
    </xf>
    <xf numFmtId="44" fontId="5" fillId="9" borderId="17" xfId="2" applyFont="1" applyFill="1" applyBorder="1" applyAlignment="1">
      <alignment horizontal="center" wrapText="1"/>
    </xf>
    <xf numFmtId="44" fontId="5" fillId="9" borderId="18" xfId="2" applyFont="1" applyFill="1" applyBorder="1" applyAlignment="1">
      <alignment horizontal="center" wrapText="1"/>
    </xf>
    <xf numFmtId="44" fontId="5" fillId="9" borderId="18" xfId="2" applyFont="1" applyFill="1" applyBorder="1" applyAlignment="1">
      <alignment horizontal="center"/>
    </xf>
    <xf numFmtId="164" fontId="19" fillId="8" borderId="21" xfId="10" applyNumberFormat="1" applyFont="1" applyFill="1" applyBorder="1" applyAlignment="1">
      <alignment horizontal="center" vertical="top"/>
    </xf>
    <xf numFmtId="164" fontId="19" fillId="8" borderId="29" xfId="10" applyNumberFormat="1" applyFont="1" applyFill="1" applyBorder="1" applyAlignment="1">
      <alignment horizontal="center" vertical="top"/>
    </xf>
    <xf numFmtId="164" fontId="19" fillId="8" borderId="20" xfId="10" applyNumberFormat="1" applyFont="1" applyFill="1" applyBorder="1" applyAlignment="1">
      <alignment horizontal="center" vertical="top"/>
    </xf>
  </cellXfs>
  <cellStyles count="11">
    <cellStyle name="Comma" xfId="1" builtinId="3"/>
    <cellStyle name="Comma 2" xfId="9"/>
    <cellStyle name="Currency" xfId="2" builtinId="4"/>
    <cellStyle name="Currency 2" xfId="10"/>
    <cellStyle name="Currency 3" xfId="5"/>
    <cellStyle name="Hyperlink" xfId="3" builtinId="8"/>
    <cellStyle name="Hyperlink 2" xfId="8"/>
    <cellStyle name="Hyperlink 3" xfId="6"/>
    <cellStyle name="Normal" xfId="0" builtinId="0"/>
    <cellStyle name="Normal 2" xfId="7"/>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fx%20Engagement\WM\WorkPapers\%7bEFEE2153-ABAB-40E3-98FE-BC6B16589976%7d\%7bBA66AEAF-28F3-4E24-965C-98D9D91544E2%7d\%7b848bf1f6-3038-46a3-99db-d1aa75a4e32b%7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
      <sheetName val="Surgical &gt;&gt;&gt;&gt;"/>
      <sheetName val="Surgery"/>
      <sheetName val="Endo"/>
      <sheetName val="Imaging &gt;&gt;&gt;&gt;"/>
      <sheetName val="Updated"/>
      <sheetName val="CT"/>
      <sheetName val="MRI"/>
      <sheetName val="Ultrasound"/>
      <sheetName val="NucMed"/>
      <sheetName val="PET"/>
      <sheetName val="Xray"/>
      <sheetName val="Mammo"/>
      <sheetName val="Diagnostics &gt;&gt;&gt;&gt;"/>
      <sheetName val="Lab"/>
      <sheetName val="OtherDiag"/>
      <sheetName val="Therapeutics &gt;&gt;&gt;&gt;"/>
      <sheetName val="PT_OT_ST"/>
      <sheetName val="OtherTherapeutic"/>
      <sheetName val="Clinic_Visits&gt;&gt;&gt;"/>
      <sheetName val="ClinicVisits"/>
      <sheetName val="Inpatient&gt;&gt;&gt;"/>
      <sheetName val="Inpati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3"/>
  <sheetViews>
    <sheetView zoomScale="80" zoomScaleNormal="80" zoomScaleSheetLayoutView="90" workbookViewId="0">
      <selection sqref="A1:F1"/>
    </sheetView>
  </sheetViews>
  <sheetFormatPr defaultRowHeight="15" x14ac:dyDescent="0.25"/>
  <cols>
    <col min="1" max="4" width="34.5703125" customWidth="1"/>
    <col min="5" max="5" width="34.5703125" style="3" customWidth="1"/>
    <col min="6" max="6" width="34.5703125" customWidth="1"/>
  </cols>
  <sheetData>
    <row r="1" spans="1:9" ht="409.5" customHeight="1" thickBot="1" x14ac:dyDescent="0.3">
      <c r="A1" s="202" t="s">
        <v>0</v>
      </c>
      <c r="B1" s="203"/>
      <c r="C1" s="203"/>
      <c r="D1" s="203"/>
      <c r="E1" s="203"/>
      <c r="F1" s="204"/>
      <c r="G1" s="1"/>
      <c r="H1" s="1"/>
      <c r="I1" s="2"/>
    </row>
    <row r="2" spans="1:9" ht="15.75" thickBot="1" x14ac:dyDescent="0.3"/>
    <row r="3" spans="1:9" s="8" customFormat="1" ht="48" customHeight="1" thickBot="1" x14ac:dyDescent="0.3">
      <c r="A3" s="4" t="s">
        <v>1</v>
      </c>
      <c r="B3" s="5" t="s">
        <v>2</v>
      </c>
      <c r="C3" s="5" t="s">
        <v>3</v>
      </c>
      <c r="D3" s="5" t="s">
        <v>4</v>
      </c>
      <c r="E3" s="6" t="s">
        <v>5</v>
      </c>
      <c r="F3" s="7" t="s">
        <v>6</v>
      </c>
    </row>
    <row r="4" spans="1:9" s="9" customFormat="1" ht="24" customHeight="1" x14ac:dyDescent="0.3">
      <c r="A4" s="164" t="s">
        <v>7</v>
      </c>
      <c r="B4" s="166" t="s">
        <v>8</v>
      </c>
      <c r="C4" s="166" t="s">
        <v>9</v>
      </c>
      <c r="D4" s="166" t="s">
        <v>10</v>
      </c>
      <c r="E4" s="169" t="s">
        <v>11</v>
      </c>
      <c r="F4" s="171" t="s">
        <v>12</v>
      </c>
    </row>
    <row r="5" spans="1:9" s="9" customFormat="1" ht="24" customHeight="1" x14ac:dyDescent="0.3">
      <c r="A5" s="165" t="s">
        <v>13</v>
      </c>
      <c r="B5" s="167" t="s">
        <v>14</v>
      </c>
      <c r="C5" s="167" t="s">
        <v>15</v>
      </c>
      <c r="D5" s="167" t="s">
        <v>16</v>
      </c>
      <c r="E5" s="170" t="s">
        <v>17</v>
      </c>
      <c r="F5" s="172" t="s">
        <v>18</v>
      </c>
    </row>
    <row r="6" spans="1:9" s="9" customFormat="1" ht="24" customHeight="1" x14ac:dyDescent="0.3">
      <c r="A6" s="10"/>
      <c r="B6" s="167" t="s">
        <v>19</v>
      </c>
      <c r="C6" s="11"/>
      <c r="D6" s="167" t="s">
        <v>20</v>
      </c>
      <c r="E6" s="170" t="s">
        <v>21</v>
      </c>
      <c r="F6" s="12"/>
    </row>
    <row r="7" spans="1:9" s="9" customFormat="1" ht="24" customHeight="1" x14ac:dyDescent="0.3">
      <c r="A7" s="13"/>
      <c r="B7" s="167" t="s">
        <v>22</v>
      </c>
      <c r="C7" s="14"/>
      <c r="D7" s="167" t="s">
        <v>23</v>
      </c>
      <c r="E7" s="15"/>
      <c r="F7" s="16"/>
    </row>
    <row r="8" spans="1:9" s="9" customFormat="1" ht="24" customHeight="1" x14ac:dyDescent="0.3">
      <c r="A8" s="13"/>
      <c r="B8" s="167" t="s">
        <v>24</v>
      </c>
      <c r="C8" s="14"/>
      <c r="D8" s="11"/>
      <c r="E8" s="15"/>
      <c r="F8" s="16"/>
    </row>
    <row r="9" spans="1:9" s="9" customFormat="1" ht="24" customHeight="1" x14ac:dyDescent="0.3">
      <c r="A9" s="13"/>
      <c r="B9" s="167" t="s">
        <v>25</v>
      </c>
      <c r="C9" s="14"/>
      <c r="D9" s="11"/>
      <c r="E9" s="15"/>
      <c r="F9" s="16"/>
    </row>
    <row r="10" spans="1:9" s="9" customFormat="1" ht="24" customHeight="1" thickBot="1" x14ac:dyDescent="0.35">
      <c r="A10" s="17"/>
      <c r="B10" s="168" t="s">
        <v>26</v>
      </c>
      <c r="C10" s="18"/>
      <c r="D10" s="19"/>
      <c r="E10" s="20"/>
      <c r="F10" s="21"/>
    </row>
    <row r="16" spans="1:9" ht="18.75" x14ac:dyDescent="0.3">
      <c r="C16" s="22"/>
    </row>
    <row r="21" spans="3:3" ht="18.75" x14ac:dyDescent="0.3">
      <c r="C21" s="22"/>
    </row>
    <row r="28" spans="3:3" ht="18.75" x14ac:dyDescent="0.3">
      <c r="C28" s="22"/>
    </row>
    <row r="33" spans="3:3" ht="18.75" x14ac:dyDescent="0.3">
      <c r="C33" s="22"/>
    </row>
  </sheetData>
  <mergeCells count="1">
    <mergeCell ref="A1:F1"/>
  </mergeCells>
  <hyperlinks>
    <hyperlink ref="A5" location="Surgery!A1" display="Endoscopy"/>
    <hyperlink ref="B4" location="Imaging!A1" display="CT Scan"/>
    <hyperlink ref="B5" location="Imaging!A1" display="MRI/MRA"/>
    <hyperlink ref="B6" location="Imaging!A1" display="Ultrasound"/>
    <hyperlink ref="B7" location="Imaging!A1" display="Nuclear Medicine"/>
    <hyperlink ref="B9" location="Imaging!A1" display="Xray"/>
    <hyperlink ref="B10" location="Imaging!A1" display="Mammogram"/>
    <hyperlink ref="C4" location="Diagnostics!A1" display="Laboratory"/>
    <hyperlink ref="D4" location="Therapeutics!A1" display="Speech Language Pathology"/>
    <hyperlink ref="D5" location="Therapeutics!A1" display="Physical Therapy"/>
    <hyperlink ref="D6" location="Therapeutics!A1" display="Occupational Therapy"/>
    <hyperlink ref="D7" location="Therapeutics!A1" display="Other Therapeutic Services"/>
    <hyperlink ref="E4" location="'Clinic Visits'!A1" display="Evaluation and Management"/>
    <hyperlink ref="E5" location="'Clinic Visits'!A1" display="Consultations"/>
    <hyperlink ref="E6" location="'Clinic Visits'!A1" display="Preventative Medicine"/>
    <hyperlink ref="F4" location="Inpatient!A1" display="Elective Surgery"/>
    <hyperlink ref="B8" location="Imaging!A1" display="PET"/>
    <hyperlink ref="C5" location="Diagnostics!A1" display="Other Diagnostics/Sleep Lab"/>
    <hyperlink ref="F5" location="Inpatient!A1" display="OB Delivery"/>
    <hyperlink ref="A4" location="Surgery!A1" display="General Surgery"/>
  </hyperlinks>
  <pageMargins left="0.7" right="0.7" top="0.75" bottom="0.75" header="0.3" footer="0.3"/>
  <pageSetup scale="4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213"/>
  <sheetViews>
    <sheetView zoomScale="90" zoomScaleNormal="90" workbookViewId="0">
      <pane ySplit="10" topLeftCell="A11" activePane="bottomLeft" state="frozen"/>
      <selection pane="bottomLeft"/>
    </sheetView>
  </sheetViews>
  <sheetFormatPr defaultRowHeight="15" x14ac:dyDescent="0.25"/>
  <cols>
    <col min="1" max="1" width="49.42578125" bestFit="1" customWidth="1"/>
    <col min="2" max="2" width="28.140625" bestFit="1" customWidth="1"/>
    <col min="3" max="4" width="12.7109375" customWidth="1"/>
    <col min="5" max="5" width="12.7109375" style="118" customWidth="1"/>
    <col min="6" max="26" width="12.7109375" customWidth="1"/>
  </cols>
  <sheetData>
    <row r="1" spans="1:26" x14ac:dyDescent="0.25">
      <c r="A1" s="31" t="s">
        <v>27</v>
      </c>
      <c r="B1" s="32"/>
      <c r="C1" s="33"/>
      <c r="D1" s="34"/>
      <c r="E1" s="35"/>
      <c r="F1" s="34"/>
      <c r="G1" s="34"/>
      <c r="H1" s="36"/>
      <c r="I1" s="36"/>
      <c r="J1" s="36"/>
      <c r="K1" s="36"/>
      <c r="L1" s="36"/>
      <c r="M1" s="36"/>
      <c r="N1" s="36"/>
      <c r="O1" s="36"/>
      <c r="P1" s="36"/>
      <c r="Q1" s="36"/>
      <c r="R1" s="36"/>
      <c r="S1" s="36"/>
      <c r="T1" s="36"/>
      <c r="U1" s="36"/>
      <c r="V1" s="36"/>
      <c r="W1" s="36"/>
      <c r="X1" s="36"/>
      <c r="Y1" s="36"/>
      <c r="Z1" s="36"/>
    </row>
    <row r="2" spans="1:26" x14ac:dyDescent="0.25">
      <c r="A2" s="37" t="s">
        <v>440</v>
      </c>
      <c r="B2" s="38"/>
      <c r="C2" s="34"/>
      <c r="D2" s="34"/>
      <c r="E2" s="35"/>
      <c r="F2" s="34"/>
      <c r="G2" s="34"/>
      <c r="H2" s="36"/>
      <c r="I2" s="36"/>
      <c r="J2" s="36"/>
      <c r="K2" s="36"/>
      <c r="L2" s="36"/>
      <c r="M2" s="36"/>
      <c r="N2" s="36"/>
      <c r="O2" s="36"/>
      <c r="P2" s="36"/>
      <c r="Q2" s="36"/>
      <c r="R2" s="36"/>
      <c r="S2" s="36"/>
      <c r="T2" s="36"/>
      <c r="U2" s="36"/>
      <c r="V2" s="36"/>
      <c r="W2" s="36"/>
      <c r="X2" s="36"/>
      <c r="Y2" s="36"/>
      <c r="Z2" s="36"/>
    </row>
    <row r="3" spans="1:26" x14ac:dyDescent="0.25">
      <c r="A3" s="31" t="s">
        <v>431</v>
      </c>
      <c r="B3" s="38"/>
      <c r="C3" s="34"/>
      <c r="D3" s="34"/>
      <c r="E3" s="35"/>
      <c r="F3" s="34"/>
      <c r="G3" s="34"/>
      <c r="H3" s="36" t="s">
        <v>28</v>
      </c>
      <c r="I3" s="36"/>
      <c r="J3" s="36"/>
      <c r="K3" s="36"/>
      <c r="L3" s="36"/>
      <c r="M3" s="36"/>
      <c r="N3" s="36"/>
      <c r="O3" s="36"/>
      <c r="P3" s="36"/>
      <c r="Q3" s="36"/>
      <c r="R3" s="36"/>
      <c r="S3" s="36"/>
      <c r="T3" s="36"/>
      <c r="U3" s="36"/>
      <c r="V3" s="36"/>
      <c r="W3" s="36"/>
      <c r="X3" s="36"/>
      <c r="Y3" s="36"/>
      <c r="Z3" s="36"/>
    </row>
    <row r="4" spans="1:26" x14ac:dyDescent="0.25">
      <c r="A4" s="39"/>
      <c r="B4" s="38"/>
      <c r="C4" s="34"/>
      <c r="D4" s="34"/>
      <c r="E4" s="35"/>
      <c r="F4" s="34"/>
      <c r="G4" s="34"/>
      <c r="H4" s="36"/>
      <c r="I4" s="36"/>
      <c r="J4" s="36"/>
      <c r="K4" s="36"/>
      <c r="L4" s="36"/>
      <c r="M4" s="36"/>
      <c r="N4" s="36"/>
      <c r="O4" s="36"/>
      <c r="P4" s="36"/>
      <c r="Q4" s="36"/>
      <c r="R4" s="36"/>
      <c r="S4" s="36"/>
      <c r="T4" s="36"/>
      <c r="U4" s="36"/>
      <c r="V4" s="36"/>
      <c r="W4" s="36"/>
      <c r="X4" s="36"/>
      <c r="Y4" s="36"/>
      <c r="Z4" s="36"/>
    </row>
    <row r="5" spans="1:26" x14ac:dyDescent="0.25">
      <c r="A5" s="39"/>
      <c r="B5" s="38"/>
      <c r="C5" s="34"/>
      <c r="D5" s="34"/>
      <c r="E5" s="35"/>
      <c r="F5" s="34"/>
      <c r="G5" s="34"/>
      <c r="H5" s="36"/>
      <c r="I5" s="36"/>
      <c r="J5" s="36"/>
      <c r="K5" s="36"/>
      <c r="L5" s="36"/>
      <c r="M5" s="36"/>
      <c r="N5" s="36"/>
      <c r="O5" s="36"/>
      <c r="P5" s="36"/>
      <c r="Q5" s="36"/>
      <c r="R5" s="36"/>
      <c r="S5" s="36"/>
      <c r="T5" s="36"/>
      <c r="U5" s="36"/>
      <c r="V5" s="36"/>
      <c r="W5" s="36"/>
      <c r="X5" s="36"/>
      <c r="Y5" s="36"/>
      <c r="Z5" s="36"/>
    </row>
    <row r="6" spans="1:26" x14ac:dyDescent="0.25">
      <c r="A6" s="39"/>
      <c r="B6" s="38"/>
      <c r="C6" s="34"/>
      <c r="D6" s="34"/>
      <c r="E6" s="35"/>
      <c r="F6" s="34"/>
      <c r="G6" s="34"/>
      <c r="H6" s="40" t="s">
        <v>29</v>
      </c>
      <c r="I6" s="36"/>
      <c r="J6" s="36"/>
      <c r="K6" s="36"/>
      <c r="L6" s="36"/>
      <c r="M6" s="36"/>
      <c r="N6" s="36"/>
      <c r="O6" s="36"/>
      <c r="P6" s="36"/>
      <c r="Q6" s="36"/>
      <c r="R6" s="36"/>
      <c r="S6" s="36"/>
      <c r="T6" s="36"/>
      <c r="U6" s="36"/>
      <c r="V6" s="36"/>
      <c r="W6" s="36"/>
      <c r="X6" s="36"/>
      <c r="Y6" s="36"/>
      <c r="Z6" s="36"/>
    </row>
    <row r="7" spans="1:26" x14ac:dyDescent="0.25">
      <c r="A7" s="41" t="s">
        <v>30</v>
      </c>
      <c r="B7" s="38"/>
      <c r="C7" s="34"/>
      <c r="D7" s="34"/>
      <c r="E7" s="42"/>
      <c r="F7" s="34"/>
      <c r="G7" s="34"/>
      <c r="H7" s="43" t="s">
        <v>28</v>
      </c>
      <c r="I7" s="36"/>
      <c r="J7" s="36"/>
      <c r="K7" s="36"/>
      <c r="L7" s="36"/>
      <c r="M7" s="36"/>
      <c r="N7" s="36"/>
      <c r="O7" s="36"/>
      <c r="P7" s="36"/>
      <c r="Q7" s="36"/>
      <c r="R7" s="36"/>
      <c r="S7" s="36"/>
      <c r="T7" s="36"/>
      <c r="U7" s="36"/>
      <c r="V7" s="36"/>
      <c r="W7" s="36"/>
      <c r="X7" s="36"/>
      <c r="Y7" s="36"/>
      <c r="Z7" s="36"/>
    </row>
    <row r="8" spans="1:26" ht="15.75" thickBot="1" x14ac:dyDescent="0.3">
      <c r="A8" s="41"/>
      <c r="B8" s="38"/>
      <c r="C8" s="34"/>
      <c r="D8" s="34"/>
      <c r="E8" s="42"/>
      <c r="F8" s="34"/>
      <c r="G8" s="34"/>
      <c r="H8" s="43"/>
      <c r="I8" s="36"/>
      <c r="J8" s="36"/>
      <c r="K8" s="36"/>
      <c r="L8" s="36"/>
      <c r="M8" s="36"/>
      <c r="N8" s="36"/>
      <c r="O8" s="36"/>
      <c r="P8" s="36"/>
      <c r="Q8" s="36"/>
      <c r="R8" s="36"/>
      <c r="S8" s="36"/>
      <c r="T8" s="36"/>
      <c r="U8" s="36"/>
      <c r="V8" s="36"/>
      <c r="W8" s="36"/>
      <c r="X8" s="36"/>
      <c r="Y8" s="36"/>
      <c r="Z8" s="36"/>
    </row>
    <row r="9" spans="1:26" ht="15" customHeight="1" thickBot="1" x14ac:dyDescent="0.3">
      <c r="A9" s="39"/>
      <c r="B9" s="34"/>
      <c r="C9" s="44"/>
      <c r="D9" s="44"/>
      <c r="E9" s="111" t="s">
        <v>28</v>
      </c>
      <c r="F9" s="34"/>
      <c r="G9" s="205" t="s">
        <v>427</v>
      </c>
      <c r="H9" s="206"/>
      <c r="I9" s="206"/>
      <c r="J9" s="206"/>
      <c r="K9" s="207"/>
      <c r="L9" s="208" t="s">
        <v>428</v>
      </c>
      <c r="M9" s="208"/>
      <c r="N9" s="208"/>
      <c r="O9" s="208"/>
      <c r="P9" s="208"/>
      <c r="Q9" s="208"/>
      <c r="R9" s="209"/>
      <c r="S9" s="210" t="s">
        <v>33</v>
      </c>
      <c r="T9" s="210"/>
      <c r="U9" s="210"/>
      <c r="V9" s="210"/>
      <c r="W9" s="210"/>
      <c r="X9" s="210"/>
      <c r="Y9" s="210"/>
      <c r="Z9" s="210"/>
    </row>
    <row r="10" spans="1:26" ht="57.75" thickBot="1" x14ac:dyDescent="0.3">
      <c r="A10" s="45" t="s">
        <v>34</v>
      </c>
      <c r="B10" s="45" t="s">
        <v>35</v>
      </c>
      <c r="C10" s="46" t="s">
        <v>36</v>
      </c>
      <c r="D10" s="47" t="s">
        <v>37</v>
      </c>
      <c r="E10" s="48" t="s">
        <v>38</v>
      </c>
      <c r="F10" s="48" t="s">
        <v>39</v>
      </c>
      <c r="G10" s="121" t="s">
        <v>429</v>
      </c>
      <c r="H10" s="121" t="s">
        <v>41</v>
      </c>
      <c r="I10" s="121" t="s">
        <v>42</v>
      </c>
      <c r="J10" s="121" t="s">
        <v>43</v>
      </c>
      <c r="K10" s="121" t="s">
        <v>44</v>
      </c>
      <c r="L10" s="122" t="s">
        <v>45</v>
      </c>
      <c r="M10" s="122" t="s">
        <v>46</v>
      </c>
      <c r="N10" s="122" t="s">
        <v>47</v>
      </c>
      <c r="O10" s="122" t="s">
        <v>48</v>
      </c>
      <c r="P10" s="122" t="s">
        <v>49</v>
      </c>
      <c r="Q10" s="122" t="s">
        <v>51</v>
      </c>
      <c r="R10" s="122" t="s">
        <v>50</v>
      </c>
      <c r="S10" s="123" t="s">
        <v>52</v>
      </c>
      <c r="T10" s="123" t="s">
        <v>53</v>
      </c>
      <c r="U10" s="123" t="s">
        <v>54</v>
      </c>
      <c r="V10" s="123" t="s">
        <v>55</v>
      </c>
      <c r="W10" s="123" t="s">
        <v>56</v>
      </c>
      <c r="X10" s="123" t="s">
        <v>57</v>
      </c>
      <c r="Y10" s="123" t="s">
        <v>58</v>
      </c>
      <c r="Z10" s="123" t="s">
        <v>59</v>
      </c>
    </row>
    <row r="11" spans="1:26" x14ac:dyDescent="0.25">
      <c r="A11" s="49"/>
      <c r="B11" s="49"/>
      <c r="C11" s="50"/>
      <c r="D11" s="51"/>
      <c r="E11" s="75"/>
      <c r="F11" s="50"/>
      <c r="G11" s="52"/>
      <c r="H11" s="52"/>
      <c r="I11" s="52"/>
      <c r="J11" s="52"/>
      <c r="K11" s="52"/>
      <c r="L11" s="52"/>
      <c r="M11" s="52"/>
      <c r="N11" s="52"/>
      <c r="O11" s="52"/>
      <c r="P11" s="52"/>
      <c r="Q11" s="52"/>
      <c r="R11" s="52"/>
      <c r="S11" s="52"/>
      <c r="T11" s="52"/>
      <c r="U11" s="52"/>
      <c r="V11" s="52"/>
      <c r="W11" s="52"/>
      <c r="X11" s="52"/>
      <c r="Y11" s="52"/>
      <c r="Z11" s="52"/>
    </row>
    <row r="12" spans="1:26" x14ac:dyDescent="0.25">
      <c r="A12" s="53" t="s">
        <v>361</v>
      </c>
      <c r="B12" s="61" t="s">
        <v>85</v>
      </c>
      <c r="C12" s="55">
        <v>19120</v>
      </c>
      <c r="D12" s="173">
        <v>3457.7999999999997</v>
      </c>
      <c r="E12" s="174"/>
      <c r="F12" s="138"/>
      <c r="G12" s="124">
        <v>1440.75</v>
      </c>
      <c r="H12" s="124">
        <v>822.95640000000003</v>
      </c>
      <c r="I12" s="124">
        <v>806.82</v>
      </c>
      <c r="J12" s="124">
        <v>806.82</v>
      </c>
      <c r="K12" s="124">
        <v>806.82</v>
      </c>
      <c r="L12" s="124">
        <v>2304.61</v>
      </c>
      <c r="M12" s="124">
        <v>2304.61</v>
      </c>
      <c r="N12" s="124">
        <v>2304.61</v>
      </c>
      <c r="O12" s="124">
        <v>2304.61</v>
      </c>
      <c r="P12" s="124">
        <v>2304.61</v>
      </c>
      <c r="Q12" s="124">
        <v>2304.61</v>
      </c>
      <c r="R12" s="124">
        <v>3457.7999999999997</v>
      </c>
      <c r="S12" s="124">
        <v>5186.7</v>
      </c>
      <c r="T12" s="124">
        <v>4987.3001999999997</v>
      </c>
      <c r="U12" s="124">
        <v>4937.1621000000005</v>
      </c>
      <c r="V12" s="124">
        <v>4737.7623000000003</v>
      </c>
      <c r="W12" s="124">
        <v>1901.7900000000002</v>
      </c>
      <c r="X12" s="124">
        <v>4293.4350000000004</v>
      </c>
      <c r="Y12" s="124">
        <v>4293.4350000000004</v>
      </c>
      <c r="Z12" s="124">
        <v>3851.9892</v>
      </c>
    </row>
    <row r="13" spans="1:26" x14ac:dyDescent="0.25">
      <c r="A13" s="53"/>
      <c r="B13" s="61" t="s">
        <v>362</v>
      </c>
      <c r="C13" s="55"/>
      <c r="D13" s="173">
        <v>2176.8000000000002</v>
      </c>
      <c r="E13" s="174"/>
      <c r="F13" s="138"/>
      <c r="G13" s="124">
        <v>907</v>
      </c>
      <c r="H13" s="124">
        <v>518.07839999999999</v>
      </c>
      <c r="I13" s="124">
        <v>507.92</v>
      </c>
      <c r="J13" s="124">
        <v>507.92</v>
      </c>
      <c r="K13" s="124">
        <v>507.92</v>
      </c>
      <c r="L13" s="124">
        <v>0</v>
      </c>
      <c r="M13" s="124">
        <v>0</v>
      </c>
      <c r="N13" s="124">
        <v>0</v>
      </c>
      <c r="O13" s="124">
        <v>0</v>
      </c>
      <c r="P13" s="124">
        <v>0</v>
      </c>
      <c r="Q13" s="124">
        <v>0</v>
      </c>
      <c r="R13" s="124">
        <v>2176.8000000000002</v>
      </c>
      <c r="S13" s="124">
        <v>3265.2</v>
      </c>
      <c r="T13" s="124">
        <v>3139.6712000000002</v>
      </c>
      <c r="U13" s="124">
        <v>3108.1075999999998</v>
      </c>
      <c r="V13" s="124">
        <v>2982.5787999999998</v>
      </c>
      <c r="W13" s="124">
        <v>1197.24</v>
      </c>
      <c r="X13" s="124">
        <v>2702.86</v>
      </c>
      <c r="Y13" s="124">
        <v>2702.86</v>
      </c>
      <c r="Z13" s="124">
        <v>2424.9551999999999</v>
      </c>
    </row>
    <row r="14" spans="1:26" x14ac:dyDescent="0.25">
      <c r="A14" s="53"/>
      <c r="B14" s="61" t="s">
        <v>363</v>
      </c>
      <c r="C14" s="55"/>
      <c r="D14" s="173">
        <v>525</v>
      </c>
      <c r="E14" s="174"/>
      <c r="F14" s="138"/>
      <c r="G14" s="124">
        <v>218.75</v>
      </c>
      <c r="H14" s="124">
        <v>124.95000000000002</v>
      </c>
      <c r="I14" s="124">
        <v>122.50000000000001</v>
      </c>
      <c r="J14" s="124">
        <v>122.50000000000001</v>
      </c>
      <c r="K14" s="124">
        <v>122.50000000000001</v>
      </c>
      <c r="L14" s="124">
        <v>0</v>
      </c>
      <c r="M14" s="124">
        <v>0</v>
      </c>
      <c r="N14" s="124">
        <v>0</v>
      </c>
      <c r="O14" s="124">
        <v>0</v>
      </c>
      <c r="P14" s="124">
        <v>0</v>
      </c>
      <c r="Q14" s="124">
        <v>0</v>
      </c>
      <c r="R14" s="124">
        <v>525</v>
      </c>
      <c r="S14" s="124">
        <v>787.5</v>
      </c>
      <c r="T14" s="124">
        <v>757.22499999999991</v>
      </c>
      <c r="U14" s="124">
        <v>749.61250000000007</v>
      </c>
      <c r="V14" s="124">
        <v>719.33750000000009</v>
      </c>
      <c r="W14" s="124">
        <v>288.75</v>
      </c>
      <c r="X14" s="124">
        <v>651.875</v>
      </c>
      <c r="Y14" s="124">
        <v>651.875</v>
      </c>
      <c r="Z14" s="124">
        <v>584.85</v>
      </c>
    </row>
    <row r="15" spans="1:26" x14ac:dyDescent="0.25">
      <c r="A15" s="53"/>
      <c r="B15" s="61" t="s">
        <v>364</v>
      </c>
      <c r="C15" s="55"/>
      <c r="D15" s="173">
        <v>234</v>
      </c>
      <c r="E15" s="174"/>
      <c r="F15" s="138"/>
      <c r="G15" s="124">
        <v>97.5</v>
      </c>
      <c r="H15" s="124">
        <v>55.692000000000007</v>
      </c>
      <c r="I15" s="124">
        <v>54.600000000000009</v>
      </c>
      <c r="J15" s="124">
        <v>54.600000000000009</v>
      </c>
      <c r="K15" s="124">
        <v>54.600000000000009</v>
      </c>
      <c r="L15" s="124">
        <v>0</v>
      </c>
      <c r="M15" s="124">
        <v>0</v>
      </c>
      <c r="N15" s="124">
        <v>0</v>
      </c>
      <c r="O15" s="124">
        <v>0</v>
      </c>
      <c r="P15" s="124">
        <v>0</v>
      </c>
      <c r="Q15" s="124">
        <v>0</v>
      </c>
      <c r="R15" s="124">
        <v>234</v>
      </c>
      <c r="S15" s="124">
        <v>351</v>
      </c>
      <c r="T15" s="124">
        <v>337.50599999999997</v>
      </c>
      <c r="U15" s="124">
        <v>334.113</v>
      </c>
      <c r="V15" s="124">
        <v>320.61900000000003</v>
      </c>
      <c r="W15" s="124">
        <v>128.70000000000002</v>
      </c>
      <c r="X15" s="124">
        <v>290.55</v>
      </c>
      <c r="Y15" s="124">
        <v>290.55</v>
      </c>
      <c r="Z15" s="124">
        <v>260.67599999999999</v>
      </c>
    </row>
    <row r="16" spans="1:26" x14ac:dyDescent="0.25">
      <c r="A16" s="53"/>
      <c r="B16" s="61" t="s">
        <v>364</v>
      </c>
      <c r="C16" s="55"/>
      <c r="D16" s="173">
        <v>439.8</v>
      </c>
      <c r="E16" s="174"/>
      <c r="F16" s="138"/>
      <c r="G16" s="124">
        <v>183.25</v>
      </c>
      <c r="H16" s="124">
        <v>104.67240000000001</v>
      </c>
      <c r="I16" s="124">
        <v>102.62</v>
      </c>
      <c r="J16" s="124">
        <v>102.62</v>
      </c>
      <c r="K16" s="124">
        <v>102.62</v>
      </c>
      <c r="L16" s="124">
        <v>0</v>
      </c>
      <c r="M16" s="124">
        <v>0</v>
      </c>
      <c r="N16" s="124">
        <v>0</v>
      </c>
      <c r="O16" s="124">
        <v>0</v>
      </c>
      <c r="P16" s="124">
        <v>0</v>
      </c>
      <c r="Q16" s="124">
        <v>0</v>
      </c>
      <c r="R16" s="124">
        <v>439.8</v>
      </c>
      <c r="S16" s="124">
        <v>659.7</v>
      </c>
      <c r="T16" s="124">
        <v>634.33819999999992</v>
      </c>
      <c r="U16" s="124">
        <v>627.96109999999999</v>
      </c>
      <c r="V16" s="124">
        <v>602.59930000000008</v>
      </c>
      <c r="W16" s="124">
        <v>241.89000000000001</v>
      </c>
      <c r="X16" s="124">
        <v>546.08500000000004</v>
      </c>
      <c r="Y16" s="124">
        <v>546.08500000000004</v>
      </c>
      <c r="Z16" s="124">
        <v>489.93720000000002</v>
      </c>
    </row>
    <row r="17" spans="1:26" x14ac:dyDescent="0.25">
      <c r="A17" s="53"/>
      <c r="B17" s="61" t="s">
        <v>365</v>
      </c>
      <c r="C17" s="55"/>
      <c r="D17" s="173">
        <v>3.5999999999999996</v>
      </c>
      <c r="E17" s="174"/>
      <c r="F17" s="138"/>
      <c r="G17" s="124">
        <v>1.5</v>
      </c>
      <c r="H17" s="124">
        <v>0.85680000000000012</v>
      </c>
      <c r="I17" s="124">
        <v>0.84000000000000008</v>
      </c>
      <c r="J17" s="124">
        <v>0.84000000000000008</v>
      </c>
      <c r="K17" s="124">
        <v>0.84000000000000008</v>
      </c>
      <c r="L17" s="124">
        <v>0</v>
      </c>
      <c r="M17" s="124">
        <v>0</v>
      </c>
      <c r="N17" s="124">
        <v>0</v>
      </c>
      <c r="O17" s="124">
        <v>0</v>
      </c>
      <c r="P17" s="124">
        <v>0</v>
      </c>
      <c r="Q17" s="124">
        <v>0</v>
      </c>
      <c r="R17" s="124">
        <v>3.5999999999999996</v>
      </c>
      <c r="S17" s="124">
        <v>5.4</v>
      </c>
      <c r="T17" s="124">
        <v>5.1923999999999992</v>
      </c>
      <c r="U17" s="124">
        <v>5.1402000000000001</v>
      </c>
      <c r="V17" s="124">
        <v>4.9326000000000008</v>
      </c>
      <c r="W17" s="124">
        <v>1.98</v>
      </c>
      <c r="X17" s="124">
        <v>4.47</v>
      </c>
      <c r="Y17" s="124">
        <v>4.47</v>
      </c>
      <c r="Z17" s="124">
        <v>4.0103999999999997</v>
      </c>
    </row>
    <row r="18" spans="1:26" x14ac:dyDescent="0.25">
      <c r="A18" s="53"/>
      <c r="B18" s="61" t="s">
        <v>366</v>
      </c>
      <c r="C18" s="55"/>
      <c r="D18" s="173">
        <v>35.1</v>
      </c>
      <c r="E18" s="174"/>
      <c r="F18" s="138"/>
      <c r="G18" s="124">
        <v>14.625</v>
      </c>
      <c r="H18" s="124">
        <v>8.3538000000000014</v>
      </c>
      <c r="I18" s="124">
        <v>8.1900000000000013</v>
      </c>
      <c r="J18" s="124">
        <v>8.1900000000000013</v>
      </c>
      <c r="K18" s="124">
        <v>8.1900000000000013</v>
      </c>
      <c r="L18" s="124">
        <v>0</v>
      </c>
      <c r="M18" s="124">
        <v>0</v>
      </c>
      <c r="N18" s="124">
        <v>0</v>
      </c>
      <c r="O18" s="124">
        <v>0</v>
      </c>
      <c r="P18" s="124">
        <v>0</v>
      </c>
      <c r="Q18" s="124">
        <v>0</v>
      </c>
      <c r="R18" s="124">
        <v>35.1</v>
      </c>
      <c r="S18" s="124">
        <v>52.65</v>
      </c>
      <c r="T18" s="124">
        <v>50.625899999999994</v>
      </c>
      <c r="U18" s="124">
        <v>50.116950000000003</v>
      </c>
      <c r="V18" s="124">
        <v>48.092850000000006</v>
      </c>
      <c r="W18" s="124">
        <v>19.305</v>
      </c>
      <c r="X18" s="124">
        <v>43.582500000000003</v>
      </c>
      <c r="Y18" s="124">
        <v>43.582500000000003</v>
      </c>
      <c r="Z18" s="124">
        <v>39.101399999999998</v>
      </c>
    </row>
    <row r="19" spans="1:26" x14ac:dyDescent="0.25">
      <c r="A19" s="53"/>
      <c r="B19" s="61" t="s">
        <v>366</v>
      </c>
      <c r="C19" s="55"/>
      <c r="D19" s="173">
        <v>9.9</v>
      </c>
      <c r="E19" s="174"/>
      <c r="F19" s="138"/>
      <c r="G19" s="124">
        <v>4.125</v>
      </c>
      <c r="H19" s="124">
        <v>2.3562000000000003</v>
      </c>
      <c r="I19" s="124">
        <v>2.31</v>
      </c>
      <c r="J19" s="124">
        <v>2.31</v>
      </c>
      <c r="K19" s="124">
        <v>2.31</v>
      </c>
      <c r="L19" s="124">
        <v>0</v>
      </c>
      <c r="M19" s="124">
        <v>0</v>
      </c>
      <c r="N19" s="124">
        <v>0</v>
      </c>
      <c r="O19" s="124">
        <v>0</v>
      </c>
      <c r="P19" s="124">
        <v>0</v>
      </c>
      <c r="Q19" s="124">
        <v>0</v>
      </c>
      <c r="R19" s="124">
        <v>9.9</v>
      </c>
      <c r="S19" s="124">
        <v>14.85</v>
      </c>
      <c r="T19" s="124">
        <v>14.2791</v>
      </c>
      <c r="U19" s="124">
        <v>14.13555</v>
      </c>
      <c r="V19" s="124">
        <v>13.56465</v>
      </c>
      <c r="W19" s="124">
        <v>5.4450000000000003</v>
      </c>
      <c r="X19" s="124">
        <v>12.2925</v>
      </c>
      <c r="Y19" s="124">
        <v>12.2925</v>
      </c>
      <c r="Z19" s="124">
        <v>11.028599999999999</v>
      </c>
    </row>
    <row r="20" spans="1:26" x14ac:dyDescent="0.25">
      <c r="A20" s="53"/>
      <c r="B20" s="61" t="s">
        <v>366</v>
      </c>
      <c r="C20" s="127" t="s">
        <v>367</v>
      </c>
      <c r="D20" s="173">
        <v>11.4</v>
      </c>
      <c r="E20" s="174"/>
      <c r="F20" s="138"/>
      <c r="G20" s="124">
        <v>4.75</v>
      </c>
      <c r="H20" s="124">
        <v>2.7132000000000001</v>
      </c>
      <c r="I20" s="124">
        <v>2.66</v>
      </c>
      <c r="J20" s="124">
        <v>2.66</v>
      </c>
      <c r="K20" s="124">
        <v>2.66</v>
      </c>
      <c r="L20" s="124">
        <v>0</v>
      </c>
      <c r="M20" s="124">
        <v>0</v>
      </c>
      <c r="N20" s="124">
        <v>0</v>
      </c>
      <c r="O20" s="124">
        <v>0</v>
      </c>
      <c r="P20" s="124">
        <v>0</v>
      </c>
      <c r="Q20" s="124">
        <v>0</v>
      </c>
      <c r="R20" s="124">
        <v>11.4</v>
      </c>
      <c r="S20" s="124">
        <v>17.100000000000001</v>
      </c>
      <c r="T20" s="124">
        <v>16.442599999999999</v>
      </c>
      <c r="U20" s="124">
        <v>16.2773</v>
      </c>
      <c r="V20" s="124">
        <v>15.619900000000001</v>
      </c>
      <c r="W20" s="124">
        <v>6.2700000000000005</v>
      </c>
      <c r="X20" s="124">
        <v>14.154999999999999</v>
      </c>
      <c r="Y20" s="124">
        <v>14.154999999999999</v>
      </c>
      <c r="Z20" s="124">
        <v>12.6996</v>
      </c>
    </row>
    <row r="21" spans="1:26" x14ac:dyDescent="0.25">
      <c r="A21" s="53"/>
      <c r="B21" s="61" t="s">
        <v>366</v>
      </c>
      <c r="C21" s="55"/>
      <c r="D21" s="173">
        <v>20.099999999999998</v>
      </c>
      <c r="E21" s="174"/>
      <c r="F21" s="138"/>
      <c r="G21" s="124">
        <v>8.375</v>
      </c>
      <c r="H21" s="124">
        <v>4.7838000000000003</v>
      </c>
      <c r="I21" s="124">
        <v>4.6900000000000004</v>
      </c>
      <c r="J21" s="124">
        <v>4.6900000000000004</v>
      </c>
      <c r="K21" s="124">
        <v>4.6900000000000004</v>
      </c>
      <c r="L21" s="124">
        <v>0</v>
      </c>
      <c r="M21" s="124">
        <v>0</v>
      </c>
      <c r="N21" s="124">
        <v>0</v>
      </c>
      <c r="O21" s="124">
        <v>0</v>
      </c>
      <c r="P21" s="124">
        <v>0</v>
      </c>
      <c r="Q21" s="124">
        <v>0</v>
      </c>
      <c r="R21" s="124">
        <v>20.099999999999998</v>
      </c>
      <c r="S21" s="124">
        <v>30.150000000000002</v>
      </c>
      <c r="T21" s="124">
        <v>28.9909</v>
      </c>
      <c r="U21" s="124">
        <v>28.699449999999999</v>
      </c>
      <c r="V21" s="124">
        <v>27.54035</v>
      </c>
      <c r="W21" s="124">
        <v>11.055</v>
      </c>
      <c r="X21" s="124">
        <v>24.9575</v>
      </c>
      <c r="Y21" s="124">
        <v>24.9575</v>
      </c>
      <c r="Z21" s="124">
        <v>22.391400000000001</v>
      </c>
    </row>
    <row r="22" spans="1:26" x14ac:dyDescent="0.25">
      <c r="A22" s="53"/>
      <c r="B22" s="61" t="s">
        <v>366</v>
      </c>
      <c r="C22" s="55"/>
      <c r="D22" s="173">
        <v>4.5</v>
      </c>
      <c r="E22" s="174"/>
      <c r="F22" s="138"/>
      <c r="G22" s="124">
        <v>1.875</v>
      </c>
      <c r="H22" s="124">
        <v>1.0710000000000002</v>
      </c>
      <c r="I22" s="124">
        <v>1.05</v>
      </c>
      <c r="J22" s="124">
        <v>1.05</v>
      </c>
      <c r="K22" s="124">
        <v>1.05</v>
      </c>
      <c r="L22" s="124">
        <v>0</v>
      </c>
      <c r="M22" s="124">
        <v>0</v>
      </c>
      <c r="N22" s="124">
        <v>0</v>
      </c>
      <c r="O22" s="124">
        <v>0</v>
      </c>
      <c r="P22" s="124">
        <v>0</v>
      </c>
      <c r="Q22" s="124">
        <v>0</v>
      </c>
      <c r="R22" s="124">
        <v>4.5</v>
      </c>
      <c r="S22" s="124">
        <v>6.75</v>
      </c>
      <c r="T22" s="124">
        <v>6.4904999999999999</v>
      </c>
      <c r="U22" s="124">
        <v>6.4252500000000001</v>
      </c>
      <c r="V22" s="124">
        <v>6.1657500000000001</v>
      </c>
      <c r="W22" s="124">
        <v>2.4750000000000001</v>
      </c>
      <c r="X22" s="124">
        <v>5.5875000000000004</v>
      </c>
      <c r="Y22" s="124">
        <v>5.5875000000000004</v>
      </c>
      <c r="Z22" s="124">
        <v>5.0129999999999999</v>
      </c>
    </row>
    <row r="23" spans="1:26" x14ac:dyDescent="0.25">
      <c r="A23" s="53"/>
      <c r="B23" s="61" t="s">
        <v>368</v>
      </c>
      <c r="C23" s="55">
        <v>19120</v>
      </c>
      <c r="D23" s="173">
        <v>669.6</v>
      </c>
      <c r="E23" s="174"/>
      <c r="F23" s="138"/>
      <c r="G23" s="125" t="s">
        <v>430</v>
      </c>
      <c r="H23" s="125" t="s">
        <v>430</v>
      </c>
      <c r="I23" s="124">
        <v>263.73</v>
      </c>
      <c r="J23" s="125" t="s">
        <v>430</v>
      </c>
      <c r="K23" s="125" t="s">
        <v>430</v>
      </c>
      <c r="L23" s="125" t="s">
        <v>430</v>
      </c>
      <c r="M23" s="125" t="s">
        <v>430</v>
      </c>
      <c r="N23" s="125" t="s">
        <v>430</v>
      </c>
      <c r="O23" s="124">
        <v>386.96</v>
      </c>
      <c r="P23" s="124">
        <v>402.87</v>
      </c>
      <c r="Q23" s="124">
        <v>386.96</v>
      </c>
      <c r="R23" s="124">
        <v>263.73</v>
      </c>
      <c r="S23" s="125" t="s">
        <v>430</v>
      </c>
      <c r="T23" s="125" t="s">
        <v>430</v>
      </c>
      <c r="U23" s="125" t="s">
        <v>430</v>
      </c>
      <c r="V23" s="125" t="s">
        <v>430</v>
      </c>
      <c r="W23" s="125" t="s">
        <v>430</v>
      </c>
      <c r="X23" s="125" t="s">
        <v>430</v>
      </c>
      <c r="Y23" s="125" t="s">
        <v>430</v>
      </c>
      <c r="Z23" s="124">
        <v>771.77600000000007</v>
      </c>
    </row>
    <row r="24" spans="1:26" x14ac:dyDescent="0.25">
      <c r="A24" s="53"/>
      <c r="B24" s="61" t="s">
        <v>65</v>
      </c>
      <c r="C24" s="55"/>
      <c r="D24" s="175">
        <v>7587.6000000000013</v>
      </c>
      <c r="E24" s="176">
        <v>1614.2</v>
      </c>
      <c r="F24" s="124">
        <v>10377</v>
      </c>
      <c r="G24" s="175">
        <v>2882.5</v>
      </c>
      <c r="H24" s="175">
        <v>1646.4839999999997</v>
      </c>
      <c r="I24" s="175">
        <v>1877.93</v>
      </c>
      <c r="J24" s="175">
        <v>1614.2</v>
      </c>
      <c r="K24" s="175">
        <v>1614.2</v>
      </c>
      <c r="L24" s="175">
        <v>2304.61</v>
      </c>
      <c r="M24" s="175">
        <v>2304.61</v>
      </c>
      <c r="N24" s="175">
        <v>2304.61</v>
      </c>
      <c r="O24" s="175">
        <v>2691.57</v>
      </c>
      <c r="P24" s="175">
        <v>2707.48</v>
      </c>
      <c r="Q24" s="175">
        <v>2691.57</v>
      </c>
      <c r="R24" s="175">
        <v>7181.7300000000014</v>
      </c>
      <c r="S24" s="175">
        <v>10377</v>
      </c>
      <c r="T24" s="175">
        <v>9978.0619999999999</v>
      </c>
      <c r="U24" s="175">
        <v>9877.7510000000002</v>
      </c>
      <c r="V24" s="175">
        <v>9478.8130000000001</v>
      </c>
      <c r="W24" s="175">
        <v>3804.8999999999996</v>
      </c>
      <c r="X24" s="175">
        <v>8589.85</v>
      </c>
      <c r="Y24" s="175">
        <v>8589.85</v>
      </c>
      <c r="Z24" s="175">
        <v>8478.4280000000017</v>
      </c>
    </row>
    <row r="25" spans="1:26" x14ac:dyDescent="0.25">
      <c r="A25" s="58"/>
      <c r="B25" s="58"/>
      <c r="C25" s="58"/>
      <c r="D25" s="58"/>
      <c r="E25" s="114"/>
      <c r="F25" s="58"/>
      <c r="G25" s="58"/>
      <c r="H25" s="58"/>
      <c r="I25" s="58"/>
      <c r="J25" s="58"/>
      <c r="K25" s="58"/>
      <c r="L25" s="58"/>
      <c r="M25" s="58"/>
      <c r="N25" s="58"/>
      <c r="O25" s="58"/>
      <c r="P25" s="58"/>
      <c r="Q25" s="58"/>
      <c r="R25" s="58"/>
      <c r="S25" s="58"/>
      <c r="T25" s="58"/>
      <c r="U25" s="58"/>
      <c r="V25" s="58"/>
      <c r="W25" s="58"/>
      <c r="X25" s="58"/>
      <c r="Y25" s="58"/>
      <c r="Z25" s="58"/>
    </row>
    <row r="26" spans="1:26" x14ac:dyDescent="0.25">
      <c r="A26" s="53" t="s">
        <v>369</v>
      </c>
      <c r="C26" s="55">
        <v>29826</v>
      </c>
      <c r="D26" s="211" t="s">
        <v>370</v>
      </c>
      <c r="E26" s="212"/>
      <c r="F26" s="213"/>
      <c r="G26" s="61"/>
      <c r="H26" s="57"/>
      <c r="I26" s="57"/>
      <c r="J26" s="57"/>
      <c r="K26" s="57"/>
      <c r="L26" s="57"/>
      <c r="M26" s="57"/>
      <c r="N26" s="57"/>
      <c r="O26" s="57"/>
      <c r="P26" s="57"/>
      <c r="Q26" s="57"/>
      <c r="R26" s="57"/>
      <c r="S26" s="57"/>
      <c r="T26" s="57"/>
      <c r="U26" s="57"/>
      <c r="V26" s="57"/>
      <c r="W26" s="57"/>
      <c r="X26" s="57"/>
      <c r="Y26" s="57"/>
      <c r="Z26" s="57"/>
    </row>
    <row r="27" spans="1:26" x14ac:dyDescent="0.25">
      <c r="A27" s="58"/>
      <c r="B27" s="58"/>
      <c r="C27" s="58"/>
      <c r="D27" s="58"/>
      <c r="E27" s="114"/>
      <c r="F27" s="58"/>
      <c r="G27" s="58"/>
      <c r="H27" s="58"/>
      <c r="I27" s="58"/>
      <c r="J27" s="58"/>
      <c r="K27" s="58"/>
      <c r="L27" s="58"/>
      <c r="M27" s="58"/>
      <c r="N27" s="58"/>
      <c r="O27" s="58"/>
      <c r="P27" s="58"/>
      <c r="Q27" s="58"/>
      <c r="R27" s="58"/>
      <c r="S27" s="58"/>
      <c r="T27" s="58"/>
      <c r="U27" s="58"/>
      <c r="V27" s="58"/>
      <c r="W27" s="58"/>
      <c r="X27" s="58"/>
      <c r="Y27" s="58"/>
      <c r="Z27" s="58"/>
    </row>
    <row r="28" spans="1:26" x14ac:dyDescent="0.25">
      <c r="A28" s="53" t="s">
        <v>371</v>
      </c>
      <c r="C28" s="55">
        <v>29881</v>
      </c>
      <c r="D28" s="211" t="s">
        <v>370</v>
      </c>
      <c r="E28" s="212"/>
      <c r="F28" s="213"/>
      <c r="G28" s="61"/>
      <c r="H28" s="57"/>
      <c r="I28" s="57"/>
      <c r="J28" s="57"/>
      <c r="K28" s="57"/>
      <c r="L28" s="57"/>
      <c r="M28" s="57"/>
      <c r="N28" s="57"/>
      <c r="O28" s="57"/>
      <c r="P28" s="57"/>
      <c r="Q28" s="57"/>
      <c r="R28" s="57"/>
      <c r="S28" s="57"/>
      <c r="T28" s="57"/>
      <c r="U28" s="57"/>
      <c r="V28" s="57"/>
      <c r="W28" s="57"/>
      <c r="X28" s="57"/>
      <c r="Y28" s="57"/>
      <c r="Z28" s="57"/>
    </row>
    <row r="29" spans="1:26" x14ac:dyDescent="0.25">
      <c r="A29" s="58"/>
      <c r="B29" s="58"/>
      <c r="C29" s="58"/>
      <c r="D29" s="58"/>
      <c r="E29" s="114"/>
      <c r="F29" s="58"/>
      <c r="G29" s="58"/>
      <c r="H29" s="58"/>
      <c r="I29" s="58"/>
      <c r="J29" s="58"/>
      <c r="K29" s="58"/>
      <c r="L29" s="58"/>
      <c r="M29" s="58"/>
      <c r="N29" s="58"/>
      <c r="O29" s="58"/>
      <c r="P29" s="58"/>
      <c r="Q29" s="58"/>
      <c r="R29" s="58"/>
      <c r="S29" s="58"/>
      <c r="T29" s="58"/>
      <c r="U29" s="58"/>
      <c r="V29" s="58"/>
      <c r="W29" s="58"/>
      <c r="X29" s="58"/>
      <c r="Y29" s="58"/>
      <c r="Z29" s="58"/>
    </row>
    <row r="30" spans="1:26" x14ac:dyDescent="0.25">
      <c r="A30" s="53" t="s">
        <v>372</v>
      </c>
      <c r="C30" s="55">
        <v>42820</v>
      </c>
      <c r="D30" s="211" t="s">
        <v>370</v>
      </c>
      <c r="E30" s="212"/>
      <c r="F30" s="213"/>
      <c r="G30" s="61"/>
      <c r="H30" s="57"/>
      <c r="I30" s="57"/>
      <c r="J30" s="57"/>
      <c r="K30" s="57"/>
      <c r="L30" s="57"/>
      <c r="M30" s="57"/>
      <c r="N30" s="57"/>
      <c r="O30" s="57"/>
      <c r="P30" s="57"/>
      <c r="Q30" s="57"/>
      <c r="R30" s="57"/>
      <c r="S30" s="57"/>
      <c r="T30" s="57"/>
      <c r="U30" s="57"/>
      <c r="V30" s="57"/>
      <c r="W30" s="57"/>
      <c r="X30" s="57"/>
      <c r="Y30" s="57"/>
      <c r="Z30" s="57"/>
    </row>
    <row r="31" spans="1:26" x14ac:dyDescent="0.25">
      <c r="A31" s="58"/>
      <c r="B31" s="58"/>
      <c r="C31" s="58"/>
      <c r="D31" s="58"/>
      <c r="E31" s="114"/>
      <c r="F31" s="58"/>
      <c r="G31" s="58"/>
      <c r="H31" s="58"/>
      <c r="I31" s="58"/>
      <c r="J31" s="58"/>
      <c r="K31" s="58"/>
      <c r="L31" s="58"/>
      <c r="M31" s="58"/>
      <c r="N31" s="58"/>
      <c r="O31" s="58"/>
      <c r="P31" s="58"/>
      <c r="Q31" s="58"/>
      <c r="R31" s="58"/>
      <c r="S31" s="58"/>
      <c r="T31" s="58"/>
      <c r="U31" s="58"/>
      <c r="V31" s="58"/>
      <c r="W31" s="58"/>
      <c r="X31" s="58"/>
      <c r="Y31" s="58"/>
      <c r="Z31" s="58"/>
    </row>
    <row r="32" spans="1:26" x14ac:dyDescent="0.25">
      <c r="A32" s="53" t="s">
        <v>373</v>
      </c>
      <c r="B32" s="61" t="s">
        <v>85</v>
      </c>
      <c r="C32" s="55">
        <v>47562</v>
      </c>
      <c r="D32" s="173">
        <v>3457.7999999999997</v>
      </c>
      <c r="E32" s="174"/>
      <c r="F32" s="174"/>
      <c r="G32" s="124">
        <v>1440.75</v>
      </c>
      <c r="H32" s="124">
        <v>822.95640000000003</v>
      </c>
      <c r="I32" s="124">
        <v>806.82</v>
      </c>
      <c r="J32" s="124">
        <v>806.82</v>
      </c>
      <c r="K32" s="124">
        <v>806.82</v>
      </c>
      <c r="L32" s="124">
        <v>3692.87</v>
      </c>
      <c r="M32" s="124">
        <v>3692.87</v>
      </c>
      <c r="N32" s="124">
        <v>3692.87</v>
      </c>
      <c r="O32" s="124">
        <v>3692.87</v>
      </c>
      <c r="P32" s="124">
        <v>3692.87</v>
      </c>
      <c r="Q32" s="124">
        <v>3692.87</v>
      </c>
      <c r="R32" s="124">
        <v>3457.7999999999997</v>
      </c>
      <c r="S32" s="124">
        <v>5186.7</v>
      </c>
      <c r="T32" s="124">
        <v>4987.3001999999997</v>
      </c>
      <c r="U32" s="124">
        <v>4937.1621000000005</v>
      </c>
      <c r="V32" s="124">
        <v>4737.7623000000003</v>
      </c>
      <c r="W32" s="124">
        <v>1901.7900000000002</v>
      </c>
      <c r="X32" s="124">
        <v>4293.4350000000004</v>
      </c>
      <c r="Y32" s="124">
        <v>4293.4350000000004</v>
      </c>
      <c r="Z32" s="124">
        <v>3851.9892</v>
      </c>
    </row>
    <row r="33" spans="1:26" x14ac:dyDescent="0.25">
      <c r="A33" s="53"/>
      <c r="B33" s="61" t="s">
        <v>362</v>
      </c>
      <c r="C33" s="55"/>
      <c r="D33" s="173">
        <v>3809.4000000000005</v>
      </c>
      <c r="E33" s="174"/>
      <c r="F33" s="174"/>
      <c r="G33" s="124">
        <v>1587.25</v>
      </c>
      <c r="H33" s="124">
        <v>906.63720000000001</v>
      </c>
      <c r="I33" s="124">
        <v>888.86</v>
      </c>
      <c r="J33" s="124">
        <v>888.86</v>
      </c>
      <c r="K33" s="124">
        <v>888.86</v>
      </c>
      <c r="L33" s="124">
        <v>0</v>
      </c>
      <c r="M33" s="124">
        <v>0</v>
      </c>
      <c r="N33" s="124">
        <v>0</v>
      </c>
      <c r="O33" s="124">
        <v>0</v>
      </c>
      <c r="P33" s="124">
        <v>0</v>
      </c>
      <c r="Q33" s="124">
        <v>0</v>
      </c>
      <c r="R33" s="124">
        <v>3809.4000000000005</v>
      </c>
      <c r="S33" s="124">
        <v>5714.0999999999995</v>
      </c>
      <c r="T33" s="124">
        <v>5494.4246000000003</v>
      </c>
      <c r="U33" s="124">
        <v>5439.1882999999998</v>
      </c>
      <c r="V33" s="124">
        <v>5219.5128999999997</v>
      </c>
      <c r="W33" s="124">
        <v>2095.17</v>
      </c>
      <c r="X33" s="124">
        <v>4730.0050000000001</v>
      </c>
      <c r="Y33" s="124">
        <v>4730.0050000000001</v>
      </c>
      <c r="Z33" s="124">
        <v>4243.6715999999997</v>
      </c>
    </row>
    <row r="34" spans="1:26" x14ac:dyDescent="0.25">
      <c r="A34" s="53"/>
      <c r="B34" s="61" t="s">
        <v>363</v>
      </c>
      <c r="C34" s="55"/>
      <c r="D34" s="173">
        <v>525</v>
      </c>
      <c r="E34" s="174"/>
      <c r="F34" s="174"/>
      <c r="G34" s="124">
        <v>218.75</v>
      </c>
      <c r="H34" s="124">
        <v>124.95000000000002</v>
      </c>
      <c r="I34" s="124">
        <v>122.50000000000001</v>
      </c>
      <c r="J34" s="124">
        <v>122.50000000000001</v>
      </c>
      <c r="K34" s="124">
        <v>122.50000000000001</v>
      </c>
      <c r="L34" s="124">
        <v>0</v>
      </c>
      <c r="M34" s="124">
        <v>0</v>
      </c>
      <c r="N34" s="124">
        <v>0</v>
      </c>
      <c r="O34" s="124">
        <v>0</v>
      </c>
      <c r="P34" s="124">
        <v>0</v>
      </c>
      <c r="Q34" s="124">
        <v>0</v>
      </c>
      <c r="R34" s="124">
        <v>525</v>
      </c>
      <c r="S34" s="124">
        <v>787.5</v>
      </c>
      <c r="T34" s="124">
        <v>757.22499999999991</v>
      </c>
      <c r="U34" s="124">
        <v>749.61250000000007</v>
      </c>
      <c r="V34" s="124">
        <v>719.33750000000009</v>
      </c>
      <c r="W34" s="124">
        <v>288.75</v>
      </c>
      <c r="X34" s="124">
        <v>651.875</v>
      </c>
      <c r="Y34" s="124">
        <v>651.875</v>
      </c>
      <c r="Z34" s="124">
        <v>584.85</v>
      </c>
    </row>
    <row r="35" spans="1:26" x14ac:dyDescent="0.25">
      <c r="A35" s="53"/>
      <c r="B35" s="61" t="s">
        <v>364</v>
      </c>
      <c r="C35" s="55"/>
      <c r="D35" s="173">
        <v>234</v>
      </c>
      <c r="E35" s="174"/>
      <c r="F35" s="174"/>
      <c r="G35" s="124">
        <v>97.5</v>
      </c>
      <c r="H35" s="124">
        <v>55.692000000000007</v>
      </c>
      <c r="I35" s="124">
        <v>54.600000000000009</v>
      </c>
      <c r="J35" s="124">
        <v>54.600000000000009</v>
      </c>
      <c r="K35" s="124">
        <v>54.600000000000009</v>
      </c>
      <c r="L35" s="124">
        <v>0</v>
      </c>
      <c r="M35" s="124">
        <v>0</v>
      </c>
      <c r="N35" s="124">
        <v>0</v>
      </c>
      <c r="O35" s="124">
        <v>0</v>
      </c>
      <c r="P35" s="124">
        <v>0</v>
      </c>
      <c r="Q35" s="124">
        <v>0</v>
      </c>
      <c r="R35" s="124">
        <v>234</v>
      </c>
      <c r="S35" s="124">
        <v>351</v>
      </c>
      <c r="T35" s="124">
        <v>337.50599999999997</v>
      </c>
      <c r="U35" s="124">
        <v>334.113</v>
      </c>
      <c r="V35" s="124">
        <v>320.61900000000003</v>
      </c>
      <c r="W35" s="124">
        <v>128.70000000000002</v>
      </c>
      <c r="X35" s="124">
        <v>290.55</v>
      </c>
      <c r="Y35" s="124">
        <v>290.55</v>
      </c>
      <c r="Z35" s="124">
        <v>260.67599999999999</v>
      </c>
    </row>
    <row r="36" spans="1:26" x14ac:dyDescent="0.25">
      <c r="A36" s="53"/>
      <c r="B36" s="61" t="s">
        <v>364</v>
      </c>
      <c r="C36" s="55"/>
      <c r="D36" s="173">
        <v>439.8</v>
      </c>
      <c r="E36" s="174"/>
      <c r="F36" s="174"/>
      <c r="G36" s="124">
        <v>183.25</v>
      </c>
      <c r="H36" s="124">
        <v>104.67240000000001</v>
      </c>
      <c r="I36" s="124">
        <v>102.62</v>
      </c>
      <c r="J36" s="124">
        <v>102.62</v>
      </c>
      <c r="K36" s="124">
        <v>102.62</v>
      </c>
      <c r="L36" s="124">
        <v>0</v>
      </c>
      <c r="M36" s="124">
        <v>0</v>
      </c>
      <c r="N36" s="124">
        <v>0</v>
      </c>
      <c r="O36" s="124">
        <v>0</v>
      </c>
      <c r="P36" s="124">
        <v>0</v>
      </c>
      <c r="Q36" s="124">
        <v>0</v>
      </c>
      <c r="R36" s="124">
        <v>439.8</v>
      </c>
      <c r="S36" s="124">
        <v>659.7</v>
      </c>
      <c r="T36" s="124">
        <v>634.33819999999992</v>
      </c>
      <c r="U36" s="124">
        <v>627.96109999999999</v>
      </c>
      <c r="V36" s="124">
        <v>602.59930000000008</v>
      </c>
      <c r="W36" s="124">
        <v>241.89000000000001</v>
      </c>
      <c r="X36" s="124">
        <v>546.08500000000004</v>
      </c>
      <c r="Y36" s="124">
        <v>546.08500000000004</v>
      </c>
      <c r="Z36" s="124">
        <v>489.93720000000002</v>
      </c>
    </row>
    <row r="37" spans="1:26" x14ac:dyDescent="0.25">
      <c r="A37" s="53"/>
      <c r="B37" s="61" t="s">
        <v>364</v>
      </c>
      <c r="C37" s="55"/>
      <c r="D37" s="173">
        <v>236.39999999999998</v>
      </c>
      <c r="E37" s="174"/>
      <c r="F37" s="174"/>
      <c r="G37" s="124">
        <v>98.5</v>
      </c>
      <c r="H37" s="124">
        <v>56.263200000000005</v>
      </c>
      <c r="I37" s="124">
        <v>55.160000000000004</v>
      </c>
      <c r="J37" s="124">
        <v>55.160000000000004</v>
      </c>
      <c r="K37" s="124">
        <v>55.160000000000004</v>
      </c>
      <c r="L37" s="124">
        <v>0</v>
      </c>
      <c r="M37" s="124">
        <v>0</v>
      </c>
      <c r="N37" s="124">
        <v>0</v>
      </c>
      <c r="O37" s="124">
        <v>0</v>
      </c>
      <c r="P37" s="124">
        <v>0</v>
      </c>
      <c r="Q37" s="124">
        <v>0</v>
      </c>
      <c r="R37" s="124">
        <v>236.39999999999998</v>
      </c>
      <c r="S37" s="124">
        <v>354.6</v>
      </c>
      <c r="T37" s="124">
        <v>340.9676</v>
      </c>
      <c r="U37" s="124">
        <v>337.53980000000001</v>
      </c>
      <c r="V37" s="124">
        <v>323.9074</v>
      </c>
      <c r="W37" s="124">
        <v>130.02000000000001</v>
      </c>
      <c r="X37" s="124">
        <v>293.52999999999997</v>
      </c>
      <c r="Y37" s="124">
        <v>293.52999999999997</v>
      </c>
      <c r="Z37" s="124">
        <v>263.34960000000001</v>
      </c>
    </row>
    <row r="38" spans="1:26" x14ac:dyDescent="0.25">
      <c r="A38" s="53"/>
      <c r="B38" s="61" t="s">
        <v>374</v>
      </c>
      <c r="C38" s="55">
        <v>88304</v>
      </c>
      <c r="D38" s="173">
        <v>92.399999999999991</v>
      </c>
      <c r="E38" s="174"/>
      <c r="F38" s="174"/>
      <c r="G38" s="124">
        <v>38.5</v>
      </c>
      <c r="H38" s="124">
        <v>21.991200000000003</v>
      </c>
      <c r="I38" s="124">
        <v>21.560000000000002</v>
      </c>
      <c r="J38" s="124">
        <v>26.66</v>
      </c>
      <c r="K38" s="124">
        <v>21.560000000000002</v>
      </c>
      <c r="L38" s="124">
        <v>45.332945000000002</v>
      </c>
      <c r="M38" s="124">
        <v>45.332945000000002</v>
      </c>
      <c r="N38" s="124">
        <v>45.332945000000002</v>
      </c>
      <c r="O38" s="124">
        <v>45.332945000000002</v>
      </c>
      <c r="P38" s="124">
        <v>45.332945000000002</v>
      </c>
      <c r="Q38" s="124">
        <v>45.332945000000002</v>
      </c>
      <c r="R38" s="124">
        <v>92.399999999999991</v>
      </c>
      <c r="S38" s="124">
        <v>138.6</v>
      </c>
      <c r="T38" s="124">
        <v>26.66</v>
      </c>
      <c r="U38" s="124">
        <v>26.66</v>
      </c>
      <c r="V38" s="124">
        <v>26.66</v>
      </c>
      <c r="W38" s="124">
        <v>26.66</v>
      </c>
      <c r="X38" s="124">
        <v>114.73</v>
      </c>
      <c r="Y38" s="124">
        <v>114.73</v>
      </c>
      <c r="Z38" s="124">
        <v>102.9336</v>
      </c>
    </row>
    <row r="39" spans="1:26" x14ac:dyDescent="0.25">
      <c r="A39" s="53"/>
      <c r="B39" s="61" t="s">
        <v>365</v>
      </c>
      <c r="C39" s="55"/>
      <c r="D39" s="173">
        <v>11.4</v>
      </c>
      <c r="E39" s="174"/>
      <c r="F39" s="174"/>
      <c r="G39" s="124">
        <v>4.75</v>
      </c>
      <c r="H39" s="124">
        <v>2.7132000000000001</v>
      </c>
      <c r="I39" s="124">
        <v>2.66</v>
      </c>
      <c r="J39" s="124">
        <v>2.66</v>
      </c>
      <c r="K39" s="124">
        <v>2.66</v>
      </c>
      <c r="L39" s="124">
        <v>0</v>
      </c>
      <c r="M39" s="124">
        <v>0</v>
      </c>
      <c r="N39" s="124">
        <v>0</v>
      </c>
      <c r="O39" s="124">
        <v>0</v>
      </c>
      <c r="P39" s="124">
        <v>0</v>
      </c>
      <c r="Q39" s="124">
        <v>0</v>
      </c>
      <c r="R39" s="124">
        <v>11.4</v>
      </c>
      <c r="S39" s="124">
        <v>17.100000000000001</v>
      </c>
      <c r="T39" s="124">
        <v>16.442599999999999</v>
      </c>
      <c r="U39" s="124">
        <v>16.2773</v>
      </c>
      <c r="V39" s="124">
        <v>15.619900000000001</v>
      </c>
      <c r="W39" s="124">
        <v>6.2700000000000005</v>
      </c>
      <c r="X39" s="124">
        <v>14.154999999999999</v>
      </c>
      <c r="Y39" s="124">
        <v>14.154999999999999</v>
      </c>
      <c r="Z39" s="124">
        <v>12.6996</v>
      </c>
    </row>
    <row r="40" spans="1:26" x14ac:dyDescent="0.25">
      <c r="A40" s="53"/>
      <c r="B40" s="61" t="s">
        <v>365</v>
      </c>
      <c r="C40" s="55"/>
      <c r="D40" s="173">
        <v>22.2</v>
      </c>
      <c r="E40" s="174"/>
      <c r="F40" s="174"/>
      <c r="G40" s="124">
        <v>9.25</v>
      </c>
      <c r="H40" s="124">
        <v>5.2836000000000007</v>
      </c>
      <c r="I40" s="124">
        <v>5.1800000000000006</v>
      </c>
      <c r="J40" s="124">
        <v>5.1800000000000006</v>
      </c>
      <c r="K40" s="124">
        <v>5.1800000000000006</v>
      </c>
      <c r="L40" s="124">
        <v>0</v>
      </c>
      <c r="M40" s="124">
        <v>0</v>
      </c>
      <c r="N40" s="124">
        <v>0</v>
      </c>
      <c r="O40" s="124">
        <v>0</v>
      </c>
      <c r="P40" s="124">
        <v>0</v>
      </c>
      <c r="Q40" s="124">
        <v>0</v>
      </c>
      <c r="R40" s="124">
        <v>22.2</v>
      </c>
      <c r="S40" s="124">
        <v>33.300000000000004</v>
      </c>
      <c r="T40" s="124">
        <v>32.019799999999996</v>
      </c>
      <c r="U40" s="124">
        <v>31.697900000000001</v>
      </c>
      <c r="V40" s="124">
        <v>30.417700000000004</v>
      </c>
      <c r="W40" s="124">
        <v>12.21</v>
      </c>
      <c r="X40" s="124">
        <v>27.565000000000001</v>
      </c>
      <c r="Y40" s="124">
        <v>27.565000000000001</v>
      </c>
      <c r="Z40" s="124">
        <v>24.730799999999999</v>
      </c>
    </row>
    <row r="41" spans="1:26" x14ac:dyDescent="0.25">
      <c r="A41" s="53"/>
      <c r="B41" s="61" t="s">
        <v>365</v>
      </c>
      <c r="C41" s="55"/>
      <c r="D41" s="173">
        <v>18.599999999999998</v>
      </c>
      <c r="E41" s="174"/>
      <c r="F41" s="174"/>
      <c r="G41" s="124">
        <v>7.75</v>
      </c>
      <c r="H41" s="124">
        <v>4.426800000000001</v>
      </c>
      <c r="I41" s="124">
        <v>4.3400000000000007</v>
      </c>
      <c r="J41" s="124">
        <v>4.3400000000000007</v>
      </c>
      <c r="K41" s="124">
        <v>4.3400000000000007</v>
      </c>
      <c r="L41" s="124">
        <v>0</v>
      </c>
      <c r="M41" s="124">
        <v>0</v>
      </c>
      <c r="N41" s="124">
        <v>0</v>
      </c>
      <c r="O41" s="124">
        <v>0</v>
      </c>
      <c r="P41" s="124">
        <v>0</v>
      </c>
      <c r="Q41" s="124">
        <v>0</v>
      </c>
      <c r="R41" s="124">
        <v>18.599999999999998</v>
      </c>
      <c r="S41" s="124">
        <v>27.900000000000002</v>
      </c>
      <c r="T41" s="124">
        <v>26.827399999999997</v>
      </c>
      <c r="U41" s="124">
        <v>26.557700000000001</v>
      </c>
      <c r="V41" s="124">
        <v>25.485100000000003</v>
      </c>
      <c r="W41" s="124">
        <v>10.23</v>
      </c>
      <c r="X41" s="124">
        <v>23.094999999999999</v>
      </c>
      <c r="Y41" s="124">
        <v>23.094999999999999</v>
      </c>
      <c r="Z41" s="124">
        <v>20.720400000000001</v>
      </c>
    </row>
    <row r="42" spans="1:26" x14ac:dyDescent="0.25">
      <c r="A42" s="53"/>
      <c r="B42" s="61" t="s">
        <v>365</v>
      </c>
      <c r="C42" s="55"/>
      <c r="D42" s="173">
        <v>12.6</v>
      </c>
      <c r="E42" s="174"/>
      <c r="F42" s="174"/>
      <c r="G42" s="124">
        <v>5.25</v>
      </c>
      <c r="H42" s="124">
        <v>2.9988000000000006</v>
      </c>
      <c r="I42" s="124">
        <v>2.9400000000000004</v>
      </c>
      <c r="J42" s="124">
        <v>2.9400000000000004</v>
      </c>
      <c r="K42" s="124">
        <v>2.9400000000000004</v>
      </c>
      <c r="L42" s="124">
        <v>0</v>
      </c>
      <c r="M42" s="124">
        <v>0</v>
      </c>
      <c r="N42" s="124">
        <v>0</v>
      </c>
      <c r="O42" s="124">
        <v>0</v>
      </c>
      <c r="P42" s="124">
        <v>0</v>
      </c>
      <c r="Q42" s="124">
        <v>0</v>
      </c>
      <c r="R42" s="124">
        <v>12.6</v>
      </c>
      <c r="S42" s="124">
        <v>18.900000000000002</v>
      </c>
      <c r="T42" s="124">
        <v>18.173399999999997</v>
      </c>
      <c r="U42" s="124">
        <v>17.9907</v>
      </c>
      <c r="V42" s="124">
        <v>17.264100000000003</v>
      </c>
      <c r="W42" s="124">
        <v>6.9300000000000006</v>
      </c>
      <c r="X42" s="124">
        <v>15.645</v>
      </c>
      <c r="Y42" s="124">
        <v>15.645</v>
      </c>
      <c r="Z42" s="124">
        <v>14.0364</v>
      </c>
    </row>
    <row r="43" spans="1:26" x14ac:dyDescent="0.25">
      <c r="A43" s="53"/>
      <c r="B43" s="61" t="s">
        <v>365</v>
      </c>
      <c r="C43" s="55"/>
      <c r="D43" s="173">
        <v>85.8</v>
      </c>
      <c r="E43" s="174"/>
      <c r="F43" s="174"/>
      <c r="G43" s="124">
        <v>35.75</v>
      </c>
      <c r="H43" s="124">
        <v>20.420400000000004</v>
      </c>
      <c r="I43" s="124">
        <v>20.020000000000003</v>
      </c>
      <c r="J43" s="124">
        <v>20.020000000000003</v>
      </c>
      <c r="K43" s="124">
        <v>20.020000000000003</v>
      </c>
      <c r="L43" s="124">
        <v>0</v>
      </c>
      <c r="M43" s="124">
        <v>0</v>
      </c>
      <c r="N43" s="124">
        <v>0</v>
      </c>
      <c r="O43" s="124">
        <v>0</v>
      </c>
      <c r="P43" s="124">
        <v>0</v>
      </c>
      <c r="Q43" s="124">
        <v>0</v>
      </c>
      <c r="R43" s="124">
        <v>85.8</v>
      </c>
      <c r="S43" s="124">
        <v>128.70000000000002</v>
      </c>
      <c r="T43" s="124">
        <v>123.75219999999999</v>
      </c>
      <c r="U43" s="124">
        <v>122.5081</v>
      </c>
      <c r="V43" s="124">
        <v>117.56030000000001</v>
      </c>
      <c r="W43" s="124">
        <v>47.190000000000005</v>
      </c>
      <c r="X43" s="124">
        <v>106.535</v>
      </c>
      <c r="Y43" s="124">
        <v>106.535</v>
      </c>
      <c r="Z43" s="124">
        <v>95.581199999999995</v>
      </c>
    </row>
    <row r="44" spans="1:26" x14ac:dyDescent="0.25">
      <c r="A44" s="53"/>
      <c r="B44" s="61" t="s">
        <v>365</v>
      </c>
      <c r="C44" s="55"/>
      <c r="D44" s="173">
        <v>60</v>
      </c>
      <c r="E44" s="174"/>
      <c r="F44" s="174"/>
      <c r="G44" s="124">
        <v>25</v>
      </c>
      <c r="H44" s="124">
        <v>14.280000000000003</v>
      </c>
      <c r="I44" s="124">
        <v>14.000000000000002</v>
      </c>
      <c r="J44" s="124">
        <v>14.000000000000002</v>
      </c>
      <c r="K44" s="124">
        <v>14.000000000000002</v>
      </c>
      <c r="L44" s="124">
        <v>0</v>
      </c>
      <c r="M44" s="124">
        <v>0</v>
      </c>
      <c r="N44" s="124">
        <v>0</v>
      </c>
      <c r="O44" s="124">
        <v>0</v>
      </c>
      <c r="P44" s="124">
        <v>0</v>
      </c>
      <c r="Q44" s="124">
        <v>0</v>
      </c>
      <c r="R44" s="124">
        <v>60</v>
      </c>
      <c r="S44" s="124">
        <v>90</v>
      </c>
      <c r="T44" s="124">
        <v>86.539999999999992</v>
      </c>
      <c r="U44" s="124">
        <v>85.67</v>
      </c>
      <c r="V44" s="124">
        <v>82.210000000000008</v>
      </c>
      <c r="W44" s="124">
        <v>33</v>
      </c>
      <c r="X44" s="124">
        <v>74.5</v>
      </c>
      <c r="Y44" s="124">
        <v>74.5</v>
      </c>
      <c r="Z44" s="124">
        <v>66.84</v>
      </c>
    </row>
    <row r="45" spans="1:26" x14ac:dyDescent="0.25">
      <c r="A45" s="53"/>
      <c r="B45" s="61" t="s">
        <v>365</v>
      </c>
      <c r="C45" s="55"/>
      <c r="D45" s="173">
        <v>6.6</v>
      </c>
      <c r="E45" s="174"/>
      <c r="F45" s="174"/>
      <c r="G45" s="124">
        <v>2.75</v>
      </c>
      <c r="H45" s="124">
        <v>1.5708</v>
      </c>
      <c r="I45" s="124">
        <v>1.54</v>
      </c>
      <c r="J45" s="124">
        <v>1.54</v>
      </c>
      <c r="K45" s="124">
        <v>1.54</v>
      </c>
      <c r="L45" s="124">
        <v>0</v>
      </c>
      <c r="M45" s="124">
        <v>0</v>
      </c>
      <c r="N45" s="124">
        <v>0</v>
      </c>
      <c r="O45" s="124">
        <v>0</v>
      </c>
      <c r="P45" s="124">
        <v>0</v>
      </c>
      <c r="Q45" s="124">
        <v>0</v>
      </c>
      <c r="R45" s="124">
        <v>6.6</v>
      </c>
      <c r="S45" s="124">
        <v>9.9</v>
      </c>
      <c r="T45" s="124">
        <v>9.5193999999999992</v>
      </c>
      <c r="U45" s="124">
        <v>9.4237000000000002</v>
      </c>
      <c r="V45" s="124">
        <v>9.0431000000000008</v>
      </c>
      <c r="W45" s="124">
        <v>3.6300000000000003</v>
      </c>
      <c r="X45" s="124">
        <v>8.1950000000000003</v>
      </c>
      <c r="Y45" s="124">
        <v>8.1950000000000003</v>
      </c>
      <c r="Z45" s="124">
        <v>7.3524000000000003</v>
      </c>
    </row>
    <row r="46" spans="1:26" x14ac:dyDescent="0.25">
      <c r="A46" s="53"/>
      <c r="B46" s="61" t="s">
        <v>365</v>
      </c>
      <c r="C46" s="55"/>
      <c r="D46" s="173">
        <v>3.5999999999999996</v>
      </c>
      <c r="E46" s="174"/>
      <c r="F46" s="174"/>
      <c r="G46" s="124">
        <v>1.5</v>
      </c>
      <c r="H46" s="124">
        <v>0.85680000000000012</v>
      </c>
      <c r="I46" s="124">
        <v>0.84000000000000008</v>
      </c>
      <c r="J46" s="124">
        <v>0.84000000000000008</v>
      </c>
      <c r="K46" s="124">
        <v>0.84000000000000008</v>
      </c>
      <c r="L46" s="124">
        <v>0</v>
      </c>
      <c r="M46" s="124">
        <v>0</v>
      </c>
      <c r="N46" s="124">
        <v>0</v>
      </c>
      <c r="O46" s="124">
        <v>0</v>
      </c>
      <c r="P46" s="124">
        <v>0</v>
      </c>
      <c r="Q46" s="124">
        <v>0</v>
      </c>
      <c r="R46" s="124">
        <v>3.5999999999999996</v>
      </c>
      <c r="S46" s="124">
        <v>5.4</v>
      </c>
      <c r="T46" s="124">
        <v>5.1923999999999992</v>
      </c>
      <c r="U46" s="124">
        <v>5.1402000000000001</v>
      </c>
      <c r="V46" s="124">
        <v>4.9326000000000008</v>
      </c>
      <c r="W46" s="124">
        <v>1.98</v>
      </c>
      <c r="X46" s="124">
        <v>4.47</v>
      </c>
      <c r="Y46" s="124">
        <v>4.47</v>
      </c>
      <c r="Z46" s="124">
        <v>4.0103999999999997</v>
      </c>
    </row>
    <row r="47" spans="1:26" x14ac:dyDescent="0.25">
      <c r="A47" s="53"/>
      <c r="B47" s="61" t="s">
        <v>365</v>
      </c>
      <c r="C47" s="55"/>
      <c r="D47" s="173">
        <v>141.6</v>
      </c>
      <c r="E47" s="174"/>
      <c r="F47" s="174"/>
      <c r="G47" s="124">
        <v>59</v>
      </c>
      <c r="H47" s="124">
        <v>33.700800000000008</v>
      </c>
      <c r="I47" s="124">
        <v>33.040000000000006</v>
      </c>
      <c r="J47" s="124">
        <v>33.040000000000006</v>
      </c>
      <c r="K47" s="124">
        <v>33.040000000000006</v>
      </c>
      <c r="L47" s="124">
        <v>0</v>
      </c>
      <c r="M47" s="124">
        <v>0</v>
      </c>
      <c r="N47" s="124">
        <v>0</v>
      </c>
      <c r="O47" s="124">
        <v>0</v>
      </c>
      <c r="P47" s="124">
        <v>0</v>
      </c>
      <c r="Q47" s="124">
        <v>0</v>
      </c>
      <c r="R47" s="124">
        <v>141.6</v>
      </c>
      <c r="S47" s="124">
        <v>212.4</v>
      </c>
      <c r="T47" s="124">
        <v>204.23439999999999</v>
      </c>
      <c r="U47" s="124">
        <v>202.18119999999999</v>
      </c>
      <c r="V47" s="124">
        <v>194.01560000000001</v>
      </c>
      <c r="W47" s="124">
        <v>77.88000000000001</v>
      </c>
      <c r="X47" s="124">
        <v>175.82</v>
      </c>
      <c r="Y47" s="124">
        <v>175.82</v>
      </c>
      <c r="Z47" s="124">
        <v>157.7424</v>
      </c>
    </row>
    <row r="48" spans="1:26" x14ac:dyDescent="0.25">
      <c r="A48" s="53"/>
      <c r="B48" s="61" t="s">
        <v>365</v>
      </c>
      <c r="C48" s="55"/>
      <c r="D48" s="173">
        <v>5.8559999999999999</v>
      </c>
      <c r="E48" s="174"/>
      <c r="F48" s="174"/>
      <c r="G48" s="124">
        <v>2.44</v>
      </c>
      <c r="H48" s="124">
        <v>1.3937280000000001</v>
      </c>
      <c r="I48" s="124">
        <v>1.3664000000000001</v>
      </c>
      <c r="J48" s="124">
        <v>1.3664000000000001</v>
      </c>
      <c r="K48" s="124">
        <v>1.3664000000000001</v>
      </c>
      <c r="L48" s="124">
        <v>0</v>
      </c>
      <c r="M48" s="124">
        <v>0</v>
      </c>
      <c r="N48" s="124">
        <v>0</v>
      </c>
      <c r="O48" s="124">
        <v>0</v>
      </c>
      <c r="P48" s="124">
        <v>0</v>
      </c>
      <c r="Q48" s="124">
        <v>0</v>
      </c>
      <c r="R48" s="124">
        <v>5.8559999999999999</v>
      </c>
      <c r="S48" s="124">
        <v>8.7840000000000007</v>
      </c>
      <c r="T48" s="124">
        <v>8.4463039999999996</v>
      </c>
      <c r="U48" s="124">
        <v>8.3613920000000004</v>
      </c>
      <c r="V48" s="124">
        <v>8.023696000000001</v>
      </c>
      <c r="W48" s="124">
        <v>3.2208000000000001</v>
      </c>
      <c r="X48" s="124">
        <v>7.2711999999999994</v>
      </c>
      <c r="Y48" s="124">
        <v>7.2711999999999994</v>
      </c>
      <c r="Z48" s="124">
        <v>6.5235839999999996</v>
      </c>
    </row>
    <row r="49" spans="1:26" x14ac:dyDescent="0.25">
      <c r="A49" s="53"/>
      <c r="B49" s="61" t="s">
        <v>365</v>
      </c>
      <c r="C49" s="55"/>
      <c r="D49" s="173">
        <v>66.599999999999994</v>
      </c>
      <c r="E49" s="174"/>
      <c r="F49" s="174"/>
      <c r="G49" s="124">
        <v>27.75</v>
      </c>
      <c r="H49" s="124">
        <v>15.850800000000001</v>
      </c>
      <c r="I49" s="124">
        <v>15.540000000000001</v>
      </c>
      <c r="J49" s="124">
        <v>15.540000000000001</v>
      </c>
      <c r="K49" s="124">
        <v>15.540000000000001</v>
      </c>
      <c r="L49" s="124">
        <v>0</v>
      </c>
      <c r="M49" s="124">
        <v>0</v>
      </c>
      <c r="N49" s="124">
        <v>0</v>
      </c>
      <c r="O49" s="124">
        <v>0</v>
      </c>
      <c r="P49" s="124">
        <v>0</v>
      </c>
      <c r="Q49" s="124">
        <v>0</v>
      </c>
      <c r="R49" s="124">
        <v>66.599999999999994</v>
      </c>
      <c r="S49" s="124">
        <v>99.9</v>
      </c>
      <c r="T49" s="124">
        <v>96.059399999999997</v>
      </c>
      <c r="U49" s="124">
        <v>95.093699999999998</v>
      </c>
      <c r="V49" s="124">
        <v>91.253100000000003</v>
      </c>
      <c r="W49" s="124">
        <v>36.630000000000003</v>
      </c>
      <c r="X49" s="124">
        <v>82.694999999999993</v>
      </c>
      <c r="Y49" s="124">
        <v>82.694999999999993</v>
      </c>
      <c r="Z49" s="124">
        <v>74.192400000000006</v>
      </c>
    </row>
    <row r="50" spans="1:26" x14ac:dyDescent="0.25">
      <c r="A50" s="53"/>
      <c r="B50" s="61" t="s">
        <v>365</v>
      </c>
      <c r="C50" s="55"/>
      <c r="D50" s="173">
        <v>47.4</v>
      </c>
      <c r="E50" s="174"/>
      <c r="F50" s="174"/>
      <c r="G50" s="124">
        <v>19.75</v>
      </c>
      <c r="H50" s="124">
        <v>11.2812</v>
      </c>
      <c r="I50" s="124">
        <v>11.06</v>
      </c>
      <c r="J50" s="124">
        <v>11.06</v>
      </c>
      <c r="K50" s="124">
        <v>11.06</v>
      </c>
      <c r="L50" s="124">
        <v>0</v>
      </c>
      <c r="M50" s="124">
        <v>0</v>
      </c>
      <c r="N50" s="124">
        <v>0</v>
      </c>
      <c r="O50" s="124">
        <v>0</v>
      </c>
      <c r="P50" s="124">
        <v>0</v>
      </c>
      <c r="Q50" s="124">
        <v>0</v>
      </c>
      <c r="R50" s="124">
        <v>47.4</v>
      </c>
      <c r="S50" s="124">
        <v>71.100000000000009</v>
      </c>
      <c r="T50" s="124">
        <v>68.366599999999991</v>
      </c>
      <c r="U50" s="124">
        <v>67.679299999999998</v>
      </c>
      <c r="V50" s="124">
        <v>64.945900000000009</v>
      </c>
      <c r="W50" s="124">
        <v>26.07</v>
      </c>
      <c r="X50" s="124">
        <v>58.854999999999997</v>
      </c>
      <c r="Y50" s="124">
        <v>58.854999999999997</v>
      </c>
      <c r="Z50" s="124">
        <v>52.803600000000003</v>
      </c>
    </row>
    <row r="51" spans="1:26" x14ac:dyDescent="0.25">
      <c r="A51" s="53"/>
      <c r="B51" s="61" t="s">
        <v>365</v>
      </c>
      <c r="C51" s="55"/>
      <c r="D51" s="173">
        <v>3.5999999999999996</v>
      </c>
      <c r="E51" s="174"/>
      <c r="F51" s="174"/>
      <c r="G51" s="124">
        <v>1.5</v>
      </c>
      <c r="H51" s="124">
        <v>0.85680000000000012</v>
      </c>
      <c r="I51" s="124">
        <v>0.84000000000000008</v>
      </c>
      <c r="J51" s="124">
        <v>0.84000000000000008</v>
      </c>
      <c r="K51" s="124">
        <v>0.84000000000000008</v>
      </c>
      <c r="L51" s="124">
        <v>0</v>
      </c>
      <c r="M51" s="124">
        <v>0</v>
      </c>
      <c r="N51" s="124">
        <v>0</v>
      </c>
      <c r="O51" s="124">
        <v>0</v>
      </c>
      <c r="P51" s="124">
        <v>0</v>
      </c>
      <c r="Q51" s="124">
        <v>0</v>
      </c>
      <c r="R51" s="124">
        <v>3.5999999999999996</v>
      </c>
      <c r="S51" s="124">
        <v>5.4</v>
      </c>
      <c r="T51" s="124">
        <v>5.1923999999999992</v>
      </c>
      <c r="U51" s="124">
        <v>5.1402000000000001</v>
      </c>
      <c r="V51" s="124">
        <v>4.9326000000000008</v>
      </c>
      <c r="W51" s="124">
        <v>1.98</v>
      </c>
      <c r="X51" s="124">
        <v>4.47</v>
      </c>
      <c r="Y51" s="124">
        <v>4.47</v>
      </c>
      <c r="Z51" s="124">
        <v>4.0103999999999997</v>
      </c>
    </row>
    <row r="52" spans="1:26" x14ac:dyDescent="0.25">
      <c r="A52" s="53"/>
      <c r="B52" s="61" t="s">
        <v>365</v>
      </c>
      <c r="C52" s="55"/>
      <c r="D52" s="173">
        <v>21</v>
      </c>
      <c r="E52" s="174"/>
      <c r="F52" s="174"/>
      <c r="G52" s="124">
        <v>8.75</v>
      </c>
      <c r="H52" s="124">
        <v>4.9980000000000002</v>
      </c>
      <c r="I52" s="124">
        <v>4.9000000000000004</v>
      </c>
      <c r="J52" s="124">
        <v>4.9000000000000004</v>
      </c>
      <c r="K52" s="124">
        <v>4.9000000000000004</v>
      </c>
      <c r="L52" s="124">
        <v>0</v>
      </c>
      <c r="M52" s="124">
        <v>0</v>
      </c>
      <c r="N52" s="124">
        <v>0</v>
      </c>
      <c r="O52" s="124">
        <v>0</v>
      </c>
      <c r="P52" s="124">
        <v>0</v>
      </c>
      <c r="Q52" s="124">
        <v>0</v>
      </c>
      <c r="R52" s="124">
        <v>21</v>
      </c>
      <c r="S52" s="124">
        <v>31.5</v>
      </c>
      <c r="T52" s="124">
        <v>30.288999999999998</v>
      </c>
      <c r="U52" s="124">
        <v>29.984500000000001</v>
      </c>
      <c r="V52" s="124">
        <v>28.773500000000002</v>
      </c>
      <c r="W52" s="124">
        <v>11.55</v>
      </c>
      <c r="X52" s="124">
        <v>26.074999999999999</v>
      </c>
      <c r="Y52" s="124">
        <v>26.074999999999999</v>
      </c>
      <c r="Z52" s="124">
        <v>23.393999999999998</v>
      </c>
    </row>
    <row r="53" spans="1:26" x14ac:dyDescent="0.25">
      <c r="A53" s="53"/>
      <c r="B53" s="61" t="s">
        <v>365</v>
      </c>
      <c r="C53" s="55"/>
      <c r="D53" s="173">
        <v>3</v>
      </c>
      <c r="E53" s="174"/>
      <c r="F53" s="174"/>
      <c r="G53" s="124">
        <v>1.25</v>
      </c>
      <c r="H53" s="124">
        <v>0.71400000000000008</v>
      </c>
      <c r="I53" s="124">
        <v>0.70000000000000007</v>
      </c>
      <c r="J53" s="124">
        <v>0.70000000000000007</v>
      </c>
      <c r="K53" s="124">
        <v>0.70000000000000007</v>
      </c>
      <c r="L53" s="124">
        <v>0</v>
      </c>
      <c r="M53" s="124">
        <v>0</v>
      </c>
      <c r="N53" s="124">
        <v>0</v>
      </c>
      <c r="O53" s="124">
        <v>0</v>
      </c>
      <c r="P53" s="124">
        <v>0</v>
      </c>
      <c r="Q53" s="124">
        <v>0</v>
      </c>
      <c r="R53" s="124">
        <v>3</v>
      </c>
      <c r="S53" s="124">
        <v>4.5</v>
      </c>
      <c r="T53" s="124">
        <v>4.327</v>
      </c>
      <c r="U53" s="124">
        <v>4.2835000000000001</v>
      </c>
      <c r="V53" s="124">
        <v>4.1105</v>
      </c>
      <c r="W53" s="124">
        <v>1.6500000000000001</v>
      </c>
      <c r="X53" s="124">
        <v>3.7250000000000001</v>
      </c>
      <c r="Y53" s="124">
        <v>3.7250000000000001</v>
      </c>
      <c r="Z53" s="124">
        <v>3.3420000000000001</v>
      </c>
    </row>
    <row r="54" spans="1:26" x14ac:dyDescent="0.25">
      <c r="A54" s="53"/>
      <c r="B54" s="61" t="s">
        <v>365</v>
      </c>
      <c r="C54" s="55"/>
      <c r="D54" s="173">
        <v>9.6</v>
      </c>
      <c r="E54" s="174"/>
      <c r="F54" s="174"/>
      <c r="G54" s="124">
        <v>4</v>
      </c>
      <c r="H54" s="124">
        <v>2.2848000000000002</v>
      </c>
      <c r="I54" s="124">
        <v>2.2400000000000002</v>
      </c>
      <c r="J54" s="124">
        <v>2.2400000000000002</v>
      </c>
      <c r="K54" s="124">
        <v>2.2400000000000002</v>
      </c>
      <c r="L54" s="124">
        <v>0</v>
      </c>
      <c r="M54" s="124">
        <v>0</v>
      </c>
      <c r="N54" s="124">
        <v>0</v>
      </c>
      <c r="O54" s="124">
        <v>0</v>
      </c>
      <c r="P54" s="124">
        <v>0</v>
      </c>
      <c r="Q54" s="124">
        <v>0</v>
      </c>
      <c r="R54" s="124">
        <v>9.6</v>
      </c>
      <c r="S54" s="124">
        <v>14.4</v>
      </c>
      <c r="T54" s="124">
        <v>13.846399999999999</v>
      </c>
      <c r="U54" s="124">
        <v>13.7072</v>
      </c>
      <c r="V54" s="124">
        <v>13.153600000000001</v>
      </c>
      <c r="W54" s="124">
        <v>5.28</v>
      </c>
      <c r="X54" s="124">
        <v>11.92</v>
      </c>
      <c r="Y54" s="124">
        <v>11.92</v>
      </c>
      <c r="Z54" s="124">
        <v>10.6944</v>
      </c>
    </row>
    <row r="55" spans="1:26" x14ac:dyDescent="0.25">
      <c r="A55" s="53"/>
      <c r="B55" s="61" t="s">
        <v>365</v>
      </c>
      <c r="C55" s="55"/>
      <c r="D55" s="173">
        <v>35.1</v>
      </c>
      <c r="E55" s="174"/>
      <c r="F55" s="174"/>
      <c r="G55" s="124">
        <v>14.625</v>
      </c>
      <c r="H55" s="124">
        <v>8.3538000000000014</v>
      </c>
      <c r="I55" s="124">
        <v>8.1900000000000013</v>
      </c>
      <c r="J55" s="124">
        <v>8.1900000000000013</v>
      </c>
      <c r="K55" s="124">
        <v>8.1900000000000013</v>
      </c>
      <c r="L55" s="124">
        <v>0</v>
      </c>
      <c r="M55" s="124">
        <v>0</v>
      </c>
      <c r="N55" s="124">
        <v>0</v>
      </c>
      <c r="O55" s="124">
        <v>0</v>
      </c>
      <c r="P55" s="124">
        <v>0</v>
      </c>
      <c r="Q55" s="124">
        <v>0</v>
      </c>
      <c r="R55" s="124">
        <v>35.1</v>
      </c>
      <c r="S55" s="124">
        <v>52.65</v>
      </c>
      <c r="T55" s="124">
        <v>50.625899999999994</v>
      </c>
      <c r="U55" s="124">
        <v>50.116950000000003</v>
      </c>
      <c r="V55" s="124">
        <v>48.092850000000006</v>
      </c>
      <c r="W55" s="124">
        <v>19.305</v>
      </c>
      <c r="X55" s="124">
        <v>43.582500000000003</v>
      </c>
      <c r="Y55" s="124">
        <v>43.582500000000003</v>
      </c>
      <c r="Z55" s="124">
        <v>39.101399999999998</v>
      </c>
    </row>
    <row r="56" spans="1:26" x14ac:dyDescent="0.25">
      <c r="A56" s="53"/>
      <c r="B56" s="61" t="s">
        <v>365</v>
      </c>
      <c r="C56" s="55"/>
      <c r="D56" s="173">
        <v>9.9</v>
      </c>
      <c r="E56" s="174"/>
      <c r="F56" s="174"/>
      <c r="G56" s="124">
        <v>4.125</v>
      </c>
      <c r="H56" s="124">
        <v>2.3562000000000003</v>
      </c>
      <c r="I56" s="124">
        <v>2.31</v>
      </c>
      <c r="J56" s="124">
        <v>2.31</v>
      </c>
      <c r="K56" s="124">
        <v>2.31</v>
      </c>
      <c r="L56" s="124">
        <v>0</v>
      </c>
      <c r="M56" s="124">
        <v>0</v>
      </c>
      <c r="N56" s="124">
        <v>0</v>
      </c>
      <c r="O56" s="124">
        <v>0</v>
      </c>
      <c r="P56" s="124">
        <v>0</v>
      </c>
      <c r="Q56" s="124">
        <v>0</v>
      </c>
      <c r="R56" s="124">
        <v>9.9</v>
      </c>
      <c r="S56" s="124">
        <v>14.85</v>
      </c>
      <c r="T56" s="124">
        <v>14.2791</v>
      </c>
      <c r="U56" s="124">
        <v>14.13555</v>
      </c>
      <c r="V56" s="124">
        <v>13.56465</v>
      </c>
      <c r="W56" s="124">
        <v>5.4450000000000003</v>
      </c>
      <c r="X56" s="124">
        <v>12.2925</v>
      </c>
      <c r="Y56" s="124">
        <v>12.2925</v>
      </c>
      <c r="Z56" s="124">
        <v>11.028599999999999</v>
      </c>
    </row>
    <row r="57" spans="1:26" x14ac:dyDescent="0.25">
      <c r="A57" s="53"/>
      <c r="B57" s="61" t="s">
        <v>365</v>
      </c>
      <c r="C57" s="55"/>
      <c r="D57" s="173">
        <v>98.1</v>
      </c>
      <c r="E57" s="174"/>
      <c r="F57" s="174"/>
      <c r="G57" s="124">
        <v>40.875</v>
      </c>
      <c r="H57" s="124">
        <v>23.347799999999999</v>
      </c>
      <c r="I57" s="124">
        <v>22.89</v>
      </c>
      <c r="J57" s="124">
        <v>22.89</v>
      </c>
      <c r="K57" s="124">
        <v>22.89</v>
      </c>
      <c r="L57" s="124">
        <v>0</v>
      </c>
      <c r="M57" s="124">
        <v>0</v>
      </c>
      <c r="N57" s="124">
        <v>0</v>
      </c>
      <c r="O57" s="124">
        <v>0</v>
      </c>
      <c r="P57" s="124">
        <v>0</v>
      </c>
      <c r="Q57" s="124">
        <v>0</v>
      </c>
      <c r="R57" s="124">
        <v>98.1</v>
      </c>
      <c r="S57" s="124">
        <v>147.15</v>
      </c>
      <c r="T57" s="124">
        <v>141.49289999999999</v>
      </c>
      <c r="U57" s="124">
        <v>140.07044999999999</v>
      </c>
      <c r="V57" s="124">
        <v>134.41335000000001</v>
      </c>
      <c r="W57" s="124">
        <v>53.955000000000005</v>
      </c>
      <c r="X57" s="124">
        <v>121.8075</v>
      </c>
      <c r="Y57" s="124">
        <v>121.8075</v>
      </c>
      <c r="Z57" s="124">
        <v>109.2834</v>
      </c>
    </row>
    <row r="58" spans="1:26" x14ac:dyDescent="0.25">
      <c r="A58" s="53"/>
      <c r="B58" s="61" t="s">
        <v>365</v>
      </c>
      <c r="C58" s="55"/>
      <c r="D58" s="173">
        <v>20.099999999999998</v>
      </c>
      <c r="E58" s="174"/>
      <c r="F58" s="174"/>
      <c r="G58" s="124">
        <v>8.375</v>
      </c>
      <c r="H58" s="124">
        <v>4.7838000000000003</v>
      </c>
      <c r="I58" s="124">
        <v>4.6900000000000004</v>
      </c>
      <c r="J58" s="124">
        <v>4.6900000000000004</v>
      </c>
      <c r="K58" s="124">
        <v>4.6900000000000004</v>
      </c>
      <c r="L58" s="124">
        <v>0</v>
      </c>
      <c r="M58" s="124">
        <v>0</v>
      </c>
      <c r="N58" s="124">
        <v>0</v>
      </c>
      <c r="O58" s="124">
        <v>0</v>
      </c>
      <c r="P58" s="124">
        <v>0</v>
      </c>
      <c r="Q58" s="124">
        <v>0</v>
      </c>
      <c r="R58" s="124">
        <v>20.099999999999998</v>
      </c>
      <c r="S58" s="124">
        <v>30.150000000000002</v>
      </c>
      <c r="T58" s="124">
        <v>28.9909</v>
      </c>
      <c r="U58" s="124">
        <v>28.699449999999999</v>
      </c>
      <c r="V58" s="124">
        <v>27.54035</v>
      </c>
      <c r="W58" s="124">
        <v>11.055</v>
      </c>
      <c r="X58" s="124">
        <v>24.9575</v>
      </c>
      <c r="Y58" s="124">
        <v>24.9575</v>
      </c>
      <c r="Z58" s="124">
        <v>22.391400000000001</v>
      </c>
    </row>
    <row r="59" spans="1:26" x14ac:dyDescent="0.25">
      <c r="A59" s="53"/>
      <c r="B59" s="61" t="s">
        <v>365</v>
      </c>
      <c r="C59" s="55"/>
      <c r="D59" s="173">
        <v>21</v>
      </c>
      <c r="E59" s="174"/>
      <c r="F59" s="174"/>
      <c r="G59" s="124">
        <v>8.75</v>
      </c>
      <c r="H59" s="124">
        <v>4.9980000000000002</v>
      </c>
      <c r="I59" s="124">
        <v>4.9000000000000004</v>
      </c>
      <c r="J59" s="124">
        <v>4.9000000000000004</v>
      </c>
      <c r="K59" s="124">
        <v>4.9000000000000004</v>
      </c>
      <c r="L59" s="124">
        <v>0</v>
      </c>
      <c r="M59" s="124">
        <v>0</v>
      </c>
      <c r="N59" s="124">
        <v>0</v>
      </c>
      <c r="O59" s="124">
        <v>0</v>
      </c>
      <c r="P59" s="124">
        <v>0</v>
      </c>
      <c r="Q59" s="124">
        <v>0</v>
      </c>
      <c r="R59" s="124">
        <v>21</v>
      </c>
      <c r="S59" s="124">
        <v>31.5</v>
      </c>
      <c r="T59" s="124">
        <v>30.288999999999998</v>
      </c>
      <c r="U59" s="124">
        <v>29.984500000000001</v>
      </c>
      <c r="V59" s="124">
        <v>28.773500000000002</v>
      </c>
      <c r="W59" s="124">
        <v>11.55</v>
      </c>
      <c r="X59" s="124">
        <v>26.074999999999999</v>
      </c>
      <c r="Y59" s="124">
        <v>26.074999999999999</v>
      </c>
      <c r="Z59" s="124">
        <v>23.393999999999998</v>
      </c>
    </row>
    <row r="60" spans="1:26" x14ac:dyDescent="0.25">
      <c r="A60" s="53"/>
      <c r="B60" s="61" t="s">
        <v>365</v>
      </c>
      <c r="C60" s="55"/>
      <c r="D60" s="173">
        <v>2.85</v>
      </c>
      <c r="E60" s="174"/>
      <c r="F60" s="174"/>
      <c r="G60" s="124">
        <v>1.1875</v>
      </c>
      <c r="H60" s="124">
        <v>0.67830000000000001</v>
      </c>
      <c r="I60" s="124">
        <v>0.66500000000000004</v>
      </c>
      <c r="J60" s="124">
        <v>0.66500000000000004</v>
      </c>
      <c r="K60" s="124">
        <v>0.66500000000000004</v>
      </c>
      <c r="L60" s="124">
        <v>0</v>
      </c>
      <c r="M60" s="124">
        <v>0</v>
      </c>
      <c r="N60" s="124">
        <v>0</v>
      </c>
      <c r="O60" s="124">
        <v>0</v>
      </c>
      <c r="P60" s="124">
        <v>0</v>
      </c>
      <c r="Q60" s="124">
        <v>0</v>
      </c>
      <c r="R60" s="124">
        <v>2.85</v>
      </c>
      <c r="S60" s="124">
        <v>4.2750000000000004</v>
      </c>
      <c r="T60" s="124">
        <v>4.1106499999999997</v>
      </c>
      <c r="U60" s="124">
        <v>4.0693250000000001</v>
      </c>
      <c r="V60" s="124">
        <v>3.9049750000000003</v>
      </c>
      <c r="W60" s="124">
        <v>1.5675000000000001</v>
      </c>
      <c r="X60" s="124">
        <v>3.5387499999999998</v>
      </c>
      <c r="Y60" s="124">
        <v>3.5387499999999998</v>
      </c>
      <c r="Z60" s="124">
        <v>3.1749000000000001</v>
      </c>
    </row>
    <row r="61" spans="1:26" x14ac:dyDescent="0.25">
      <c r="A61" s="53"/>
      <c r="B61" s="61" t="s">
        <v>365</v>
      </c>
      <c r="C61" s="55"/>
      <c r="D61" s="173">
        <v>4.5</v>
      </c>
      <c r="E61" s="174"/>
      <c r="F61" s="174"/>
      <c r="G61" s="124">
        <v>1.875</v>
      </c>
      <c r="H61" s="124">
        <v>1.0710000000000002</v>
      </c>
      <c r="I61" s="124">
        <v>1.05</v>
      </c>
      <c r="J61" s="124">
        <v>1.05</v>
      </c>
      <c r="K61" s="124">
        <v>1.05</v>
      </c>
      <c r="L61" s="124">
        <v>0</v>
      </c>
      <c r="M61" s="124">
        <v>0</v>
      </c>
      <c r="N61" s="124">
        <v>0</v>
      </c>
      <c r="O61" s="124">
        <v>0</v>
      </c>
      <c r="P61" s="124">
        <v>0</v>
      </c>
      <c r="Q61" s="124">
        <v>0</v>
      </c>
      <c r="R61" s="124">
        <v>4.5</v>
      </c>
      <c r="S61" s="124">
        <v>6.75</v>
      </c>
      <c r="T61" s="124">
        <v>6.4904999999999999</v>
      </c>
      <c r="U61" s="124">
        <v>6.4252500000000001</v>
      </c>
      <c r="V61" s="124">
        <v>6.1657500000000001</v>
      </c>
      <c r="W61" s="124">
        <v>2.4750000000000001</v>
      </c>
      <c r="X61" s="124">
        <v>5.5875000000000004</v>
      </c>
      <c r="Y61" s="124">
        <v>5.5875000000000004</v>
      </c>
      <c r="Z61" s="124">
        <v>5.0129999999999999</v>
      </c>
    </row>
    <row r="62" spans="1:26" x14ac:dyDescent="0.25">
      <c r="A62" s="53"/>
      <c r="B62" s="61" t="s">
        <v>365</v>
      </c>
      <c r="C62" s="55"/>
      <c r="D62" s="173">
        <v>3.5999999999999996</v>
      </c>
      <c r="E62" s="174"/>
      <c r="F62" s="174"/>
      <c r="G62" s="124">
        <v>1.5</v>
      </c>
      <c r="H62" s="124">
        <v>0.85680000000000012</v>
      </c>
      <c r="I62" s="124">
        <v>0.84000000000000008</v>
      </c>
      <c r="J62" s="124">
        <v>0.84000000000000008</v>
      </c>
      <c r="K62" s="124">
        <v>0.84000000000000008</v>
      </c>
      <c r="L62" s="124">
        <v>0</v>
      </c>
      <c r="M62" s="124">
        <v>0</v>
      </c>
      <c r="N62" s="124">
        <v>0</v>
      </c>
      <c r="O62" s="124">
        <v>0</v>
      </c>
      <c r="P62" s="124">
        <v>0</v>
      </c>
      <c r="Q62" s="124">
        <v>0</v>
      </c>
      <c r="R62" s="124">
        <v>3.5999999999999996</v>
      </c>
      <c r="S62" s="124">
        <v>5.4</v>
      </c>
      <c r="T62" s="124">
        <v>5.1923999999999992</v>
      </c>
      <c r="U62" s="124">
        <v>5.1402000000000001</v>
      </c>
      <c r="V62" s="124">
        <v>4.9326000000000008</v>
      </c>
      <c r="W62" s="124">
        <v>1.98</v>
      </c>
      <c r="X62" s="124">
        <v>4.47</v>
      </c>
      <c r="Y62" s="124">
        <v>4.47</v>
      </c>
      <c r="Z62" s="124">
        <v>4.0103999999999997</v>
      </c>
    </row>
    <row r="63" spans="1:26" x14ac:dyDescent="0.25">
      <c r="A63" s="53"/>
      <c r="B63" s="61" t="s">
        <v>365</v>
      </c>
      <c r="C63" s="55"/>
      <c r="D63" s="173">
        <v>2.85</v>
      </c>
      <c r="E63" s="174"/>
      <c r="F63" s="174"/>
      <c r="G63" s="124">
        <v>1.1875</v>
      </c>
      <c r="H63" s="124">
        <v>0.67830000000000001</v>
      </c>
      <c r="I63" s="124">
        <v>0.66500000000000004</v>
      </c>
      <c r="J63" s="124">
        <v>0.66500000000000004</v>
      </c>
      <c r="K63" s="124">
        <v>0.66500000000000004</v>
      </c>
      <c r="L63" s="124">
        <v>0</v>
      </c>
      <c r="M63" s="124">
        <v>0</v>
      </c>
      <c r="N63" s="124">
        <v>0</v>
      </c>
      <c r="O63" s="124">
        <v>0</v>
      </c>
      <c r="P63" s="124">
        <v>0</v>
      </c>
      <c r="Q63" s="124">
        <v>0</v>
      </c>
      <c r="R63" s="124">
        <v>2.85</v>
      </c>
      <c r="S63" s="124">
        <v>4.2750000000000004</v>
      </c>
      <c r="T63" s="124">
        <v>4.1106499999999997</v>
      </c>
      <c r="U63" s="124">
        <v>4.0693250000000001</v>
      </c>
      <c r="V63" s="124">
        <v>3.9049750000000003</v>
      </c>
      <c r="W63" s="124">
        <v>1.5675000000000001</v>
      </c>
      <c r="X63" s="124">
        <v>3.5387499999999998</v>
      </c>
      <c r="Y63" s="124">
        <v>3.5387499999999998</v>
      </c>
      <c r="Z63" s="124">
        <v>3.1749000000000001</v>
      </c>
    </row>
    <row r="64" spans="1:26" x14ac:dyDescent="0.25">
      <c r="A64" s="53"/>
      <c r="B64" s="61" t="s">
        <v>368</v>
      </c>
      <c r="C64" s="55">
        <v>47562</v>
      </c>
      <c r="D64" s="173">
        <v>1827.6</v>
      </c>
      <c r="E64" s="174"/>
      <c r="F64" s="174"/>
      <c r="G64" s="125" t="s">
        <v>430</v>
      </c>
      <c r="H64" s="125" t="s">
        <v>430</v>
      </c>
      <c r="I64" s="124">
        <v>522.64</v>
      </c>
      <c r="J64" s="125" t="s">
        <v>430</v>
      </c>
      <c r="K64" s="125" t="s">
        <v>430</v>
      </c>
      <c r="L64" s="125" t="s">
        <v>430</v>
      </c>
      <c r="M64" s="125" t="s">
        <v>430</v>
      </c>
      <c r="N64" s="125" t="s">
        <v>430</v>
      </c>
      <c r="O64" s="124">
        <v>619.33000000000004</v>
      </c>
      <c r="P64" s="124">
        <v>648.30999999999995</v>
      </c>
      <c r="Q64" s="124">
        <v>619.33000000000004</v>
      </c>
      <c r="R64" s="124">
        <v>522.64</v>
      </c>
      <c r="S64" s="125" t="s">
        <v>430</v>
      </c>
      <c r="T64" s="125" t="s">
        <v>430</v>
      </c>
      <c r="U64" s="125" t="s">
        <v>430</v>
      </c>
      <c r="V64" s="125" t="s">
        <v>430</v>
      </c>
      <c r="W64" s="125" t="s">
        <v>430</v>
      </c>
      <c r="X64" s="125" t="s">
        <v>430</v>
      </c>
      <c r="Y64" s="125" t="s">
        <v>430</v>
      </c>
      <c r="Z64" s="124">
        <v>1037.296</v>
      </c>
    </row>
    <row r="65" spans="1:26" x14ac:dyDescent="0.25">
      <c r="A65" s="53"/>
      <c r="B65" s="61" t="s">
        <v>65</v>
      </c>
      <c r="C65" s="55"/>
      <c r="D65" s="175">
        <v>11339.856000000003</v>
      </c>
      <c r="E65" s="176">
        <v>2219.5264000000002</v>
      </c>
      <c r="F65" s="124">
        <v>14268.383999999996</v>
      </c>
      <c r="G65" s="175">
        <v>3963.44</v>
      </c>
      <c r="H65" s="175">
        <v>2263.916928000001</v>
      </c>
      <c r="I65" s="175">
        <v>2742.1664000000001</v>
      </c>
      <c r="J65" s="175">
        <v>2224.6264000000001</v>
      </c>
      <c r="K65" s="175">
        <v>2219.5264000000002</v>
      </c>
      <c r="L65" s="175">
        <v>3738.202945</v>
      </c>
      <c r="M65" s="175">
        <v>3738.202945</v>
      </c>
      <c r="N65" s="175">
        <v>3738.202945</v>
      </c>
      <c r="O65" s="175">
        <v>4357.5329449999999</v>
      </c>
      <c r="P65" s="175">
        <v>4386.5129450000004</v>
      </c>
      <c r="Q65" s="175">
        <v>4357.5329449999999</v>
      </c>
      <c r="R65" s="175">
        <v>10034.896000000002</v>
      </c>
      <c r="S65" s="175">
        <v>14268.383999999996</v>
      </c>
      <c r="T65" s="175">
        <v>13613.232303999999</v>
      </c>
      <c r="U65" s="175">
        <v>13476.644391999998</v>
      </c>
      <c r="V65" s="175">
        <v>12933.432696</v>
      </c>
      <c r="W65" s="175">
        <v>5207.5807999999997</v>
      </c>
      <c r="X65" s="175">
        <v>11811.0512</v>
      </c>
      <c r="Y65" s="175">
        <v>11811.0512</v>
      </c>
      <c r="Z65" s="175">
        <v>11633.949183999999</v>
      </c>
    </row>
    <row r="66" spans="1:26" x14ac:dyDescent="0.25">
      <c r="A66" s="58"/>
      <c r="B66" s="58"/>
      <c r="C66" s="58"/>
      <c r="D66" s="58"/>
      <c r="E66" s="114"/>
      <c r="F66" s="58"/>
      <c r="G66" s="58"/>
      <c r="H66" s="58"/>
      <c r="I66" s="58"/>
      <c r="J66" s="58"/>
      <c r="K66" s="58"/>
      <c r="L66" s="58"/>
      <c r="M66" s="58"/>
      <c r="N66" s="58"/>
      <c r="O66" s="58"/>
      <c r="P66" s="58"/>
      <c r="Q66" s="58"/>
      <c r="R66" s="58"/>
      <c r="S66" s="58"/>
      <c r="T66" s="58"/>
      <c r="U66" s="58"/>
      <c r="V66" s="58"/>
      <c r="W66" s="58"/>
      <c r="X66" s="58"/>
      <c r="Y66" s="58"/>
      <c r="Z66" s="58"/>
    </row>
    <row r="67" spans="1:26" x14ac:dyDescent="0.25">
      <c r="A67" s="53" t="s">
        <v>375</v>
      </c>
      <c r="B67" s="61" t="s">
        <v>85</v>
      </c>
      <c r="C67" s="55">
        <v>49505</v>
      </c>
      <c r="D67" s="173">
        <v>3457.7999999999997</v>
      </c>
      <c r="E67" s="174"/>
      <c r="F67" s="174"/>
      <c r="G67" s="124">
        <v>1440.75</v>
      </c>
      <c r="H67" s="124">
        <v>822.95640000000003</v>
      </c>
      <c r="I67" s="124">
        <v>806.82</v>
      </c>
      <c r="J67" s="124">
        <v>806.82</v>
      </c>
      <c r="K67" s="124">
        <v>806.82</v>
      </c>
      <c r="L67" s="124">
        <v>2322.0100000000002</v>
      </c>
      <c r="M67" s="124">
        <v>2322.0100000000002</v>
      </c>
      <c r="N67" s="124">
        <v>2322.0100000000002</v>
      </c>
      <c r="O67" s="124">
        <v>2322.0100000000002</v>
      </c>
      <c r="P67" s="124">
        <v>2322.0100000000002</v>
      </c>
      <c r="Q67" s="124">
        <v>2322.0100000000002</v>
      </c>
      <c r="R67" s="124">
        <v>3457.7999999999997</v>
      </c>
      <c r="S67" s="124">
        <v>5186.7</v>
      </c>
      <c r="T67" s="124">
        <v>4987.3001999999997</v>
      </c>
      <c r="U67" s="124">
        <v>4937.1621000000005</v>
      </c>
      <c r="V67" s="124">
        <v>4737.7623000000003</v>
      </c>
      <c r="W67" s="124">
        <v>1901.7900000000002</v>
      </c>
      <c r="X67" s="124">
        <v>4293.4350000000004</v>
      </c>
      <c r="Y67" s="124">
        <v>4293.4350000000004</v>
      </c>
      <c r="Z67" s="124">
        <v>3851.9892</v>
      </c>
    </row>
    <row r="68" spans="1:26" x14ac:dyDescent="0.25">
      <c r="A68" s="53"/>
      <c r="B68" s="61" t="s">
        <v>362</v>
      </c>
      <c r="C68" s="55"/>
      <c r="D68" s="173">
        <v>4897.8</v>
      </c>
      <c r="E68" s="174"/>
      <c r="F68" s="174"/>
      <c r="G68" s="124">
        <v>2040.75</v>
      </c>
      <c r="H68" s="124">
        <v>1165.6764000000001</v>
      </c>
      <c r="I68" s="124">
        <v>1142.82</v>
      </c>
      <c r="J68" s="124">
        <v>1142.82</v>
      </c>
      <c r="K68" s="124">
        <v>1142.82</v>
      </c>
      <c r="L68" s="124">
        <v>0</v>
      </c>
      <c r="M68" s="124">
        <v>0</v>
      </c>
      <c r="N68" s="124">
        <v>0</v>
      </c>
      <c r="O68" s="124">
        <v>0</v>
      </c>
      <c r="P68" s="124">
        <v>0</v>
      </c>
      <c r="Q68" s="124">
        <v>0</v>
      </c>
      <c r="R68" s="124">
        <v>4897.8</v>
      </c>
      <c r="S68" s="124">
        <v>7346.7</v>
      </c>
      <c r="T68" s="124">
        <v>7064.2602000000006</v>
      </c>
      <c r="U68" s="124">
        <v>6993.2420999999995</v>
      </c>
      <c r="V68" s="124">
        <v>6710.8022999999994</v>
      </c>
      <c r="W68" s="124">
        <v>2693.79</v>
      </c>
      <c r="X68" s="124">
        <v>6081.4350000000004</v>
      </c>
      <c r="Y68" s="124">
        <v>6081.4350000000004</v>
      </c>
      <c r="Z68" s="124">
        <v>5456.1491999999998</v>
      </c>
    </row>
    <row r="69" spans="1:26" x14ac:dyDescent="0.25">
      <c r="A69" s="53"/>
      <c r="B69" s="61" t="s">
        <v>363</v>
      </c>
      <c r="C69" s="55"/>
      <c r="D69" s="173">
        <v>525</v>
      </c>
      <c r="E69" s="174"/>
      <c r="F69" s="174"/>
      <c r="G69" s="124">
        <v>218.75</v>
      </c>
      <c r="H69" s="124">
        <v>124.95000000000002</v>
      </c>
      <c r="I69" s="124">
        <v>122.50000000000001</v>
      </c>
      <c r="J69" s="124">
        <v>122.50000000000001</v>
      </c>
      <c r="K69" s="124">
        <v>122.50000000000001</v>
      </c>
      <c r="L69" s="124">
        <v>0</v>
      </c>
      <c r="M69" s="124">
        <v>0</v>
      </c>
      <c r="N69" s="124">
        <v>0</v>
      </c>
      <c r="O69" s="124">
        <v>0</v>
      </c>
      <c r="P69" s="124">
        <v>0</v>
      </c>
      <c r="Q69" s="124">
        <v>0</v>
      </c>
      <c r="R69" s="124">
        <v>525</v>
      </c>
      <c r="S69" s="124">
        <v>787.5</v>
      </c>
      <c r="T69" s="124">
        <v>757.22499999999991</v>
      </c>
      <c r="U69" s="124">
        <v>749.61250000000007</v>
      </c>
      <c r="V69" s="124">
        <v>719.33750000000009</v>
      </c>
      <c r="W69" s="124">
        <v>288.75</v>
      </c>
      <c r="X69" s="124">
        <v>651.875</v>
      </c>
      <c r="Y69" s="124">
        <v>651.875</v>
      </c>
      <c r="Z69" s="124">
        <v>584.85</v>
      </c>
    </row>
    <row r="70" spans="1:26" x14ac:dyDescent="0.25">
      <c r="A70" s="53"/>
      <c r="B70" s="61" t="s">
        <v>364</v>
      </c>
      <c r="C70" s="55"/>
      <c r="D70" s="173">
        <v>234</v>
      </c>
      <c r="E70" s="174"/>
      <c r="F70" s="174"/>
      <c r="G70" s="124">
        <v>97.5</v>
      </c>
      <c r="H70" s="124">
        <v>55.692000000000007</v>
      </c>
      <c r="I70" s="124">
        <v>54.600000000000009</v>
      </c>
      <c r="J70" s="124">
        <v>54.600000000000009</v>
      </c>
      <c r="K70" s="124">
        <v>54.600000000000009</v>
      </c>
      <c r="L70" s="124">
        <v>0</v>
      </c>
      <c r="M70" s="124">
        <v>0</v>
      </c>
      <c r="N70" s="124">
        <v>0</v>
      </c>
      <c r="O70" s="124">
        <v>0</v>
      </c>
      <c r="P70" s="124">
        <v>0</v>
      </c>
      <c r="Q70" s="124">
        <v>0</v>
      </c>
      <c r="R70" s="124">
        <v>234</v>
      </c>
      <c r="S70" s="124">
        <v>351</v>
      </c>
      <c r="T70" s="124">
        <v>337.50599999999997</v>
      </c>
      <c r="U70" s="124">
        <v>334.113</v>
      </c>
      <c r="V70" s="124">
        <v>320.61900000000003</v>
      </c>
      <c r="W70" s="124">
        <v>128.70000000000002</v>
      </c>
      <c r="X70" s="124">
        <v>290.55</v>
      </c>
      <c r="Y70" s="124">
        <v>290.55</v>
      </c>
      <c r="Z70" s="124">
        <v>260.67599999999999</v>
      </c>
    </row>
    <row r="71" spans="1:26" x14ac:dyDescent="0.25">
      <c r="A71" s="53"/>
      <c r="B71" s="61" t="s">
        <v>364</v>
      </c>
      <c r="C71" s="55"/>
      <c r="D71" s="173">
        <v>439.8</v>
      </c>
      <c r="E71" s="174"/>
      <c r="F71" s="174"/>
      <c r="G71" s="124">
        <v>183.25</v>
      </c>
      <c r="H71" s="124">
        <v>104.67240000000001</v>
      </c>
      <c r="I71" s="124">
        <v>102.62</v>
      </c>
      <c r="J71" s="124">
        <v>102.62</v>
      </c>
      <c r="K71" s="124">
        <v>102.62</v>
      </c>
      <c r="L71" s="124">
        <v>0</v>
      </c>
      <c r="M71" s="124">
        <v>0</v>
      </c>
      <c r="N71" s="124">
        <v>0</v>
      </c>
      <c r="O71" s="124">
        <v>0</v>
      </c>
      <c r="P71" s="124">
        <v>0</v>
      </c>
      <c r="Q71" s="124">
        <v>0</v>
      </c>
      <c r="R71" s="124">
        <v>439.8</v>
      </c>
      <c r="S71" s="124">
        <v>659.7</v>
      </c>
      <c r="T71" s="124">
        <v>634.33819999999992</v>
      </c>
      <c r="U71" s="124">
        <v>627.96109999999999</v>
      </c>
      <c r="V71" s="124">
        <v>602.59930000000008</v>
      </c>
      <c r="W71" s="124">
        <v>241.89000000000001</v>
      </c>
      <c r="X71" s="124">
        <v>546.08500000000004</v>
      </c>
      <c r="Y71" s="124">
        <v>546.08500000000004</v>
      </c>
      <c r="Z71" s="124">
        <v>489.93720000000002</v>
      </c>
    </row>
    <row r="72" spans="1:26" x14ac:dyDescent="0.25">
      <c r="A72" s="53"/>
      <c r="B72" s="61" t="s">
        <v>364</v>
      </c>
      <c r="C72" s="55"/>
      <c r="D72" s="173">
        <v>236.39999999999998</v>
      </c>
      <c r="E72" s="174"/>
      <c r="F72" s="174"/>
      <c r="G72" s="124">
        <v>98.5</v>
      </c>
      <c r="H72" s="124">
        <v>56.263200000000005</v>
      </c>
      <c r="I72" s="124">
        <v>55.160000000000004</v>
      </c>
      <c r="J72" s="124">
        <v>55.160000000000004</v>
      </c>
      <c r="K72" s="124">
        <v>55.160000000000004</v>
      </c>
      <c r="L72" s="124">
        <v>0</v>
      </c>
      <c r="M72" s="124">
        <v>0</v>
      </c>
      <c r="N72" s="124">
        <v>0</v>
      </c>
      <c r="O72" s="124">
        <v>0</v>
      </c>
      <c r="P72" s="124">
        <v>0</v>
      </c>
      <c r="Q72" s="124">
        <v>0</v>
      </c>
      <c r="R72" s="124">
        <v>236.39999999999998</v>
      </c>
      <c r="S72" s="124">
        <v>354.6</v>
      </c>
      <c r="T72" s="124">
        <v>340.9676</v>
      </c>
      <c r="U72" s="124">
        <v>337.53980000000001</v>
      </c>
      <c r="V72" s="124">
        <v>323.9074</v>
      </c>
      <c r="W72" s="124">
        <v>130.02000000000001</v>
      </c>
      <c r="X72" s="124">
        <v>293.52999999999997</v>
      </c>
      <c r="Y72" s="124">
        <v>293.52999999999997</v>
      </c>
      <c r="Z72" s="124">
        <v>263.34960000000001</v>
      </c>
    </row>
    <row r="73" spans="1:26" x14ac:dyDescent="0.25">
      <c r="A73" s="53"/>
      <c r="B73" s="61" t="s">
        <v>365</v>
      </c>
      <c r="C73" s="55"/>
      <c r="D73" s="173">
        <v>11.4</v>
      </c>
      <c r="E73" s="174"/>
      <c r="F73" s="174"/>
      <c r="G73" s="124">
        <v>4.75</v>
      </c>
      <c r="H73" s="124">
        <v>2.7132000000000001</v>
      </c>
      <c r="I73" s="124">
        <v>2.66</v>
      </c>
      <c r="J73" s="124">
        <v>2.66</v>
      </c>
      <c r="K73" s="124">
        <v>2.66</v>
      </c>
      <c r="L73" s="124">
        <v>0</v>
      </c>
      <c r="M73" s="124">
        <v>0</v>
      </c>
      <c r="N73" s="124">
        <v>0</v>
      </c>
      <c r="O73" s="124">
        <v>0</v>
      </c>
      <c r="P73" s="124">
        <v>0</v>
      </c>
      <c r="Q73" s="124">
        <v>0</v>
      </c>
      <c r="R73" s="124">
        <v>11.4</v>
      </c>
      <c r="S73" s="124">
        <v>17.100000000000001</v>
      </c>
      <c r="T73" s="124">
        <v>16.442599999999999</v>
      </c>
      <c r="U73" s="124">
        <v>16.2773</v>
      </c>
      <c r="V73" s="124">
        <v>15.619900000000001</v>
      </c>
      <c r="W73" s="124">
        <v>6.2700000000000005</v>
      </c>
      <c r="X73" s="124">
        <v>14.154999999999999</v>
      </c>
      <c r="Y73" s="124">
        <v>14.154999999999999</v>
      </c>
      <c r="Z73" s="124">
        <v>12.6996</v>
      </c>
    </row>
    <row r="74" spans="1:26" x14ac:dyDescent="0.25">
      <c r="A74" s="53"/>
      <c r="B74" s="61" t="s">
        <v>365</v>
      </c>
      <c r="C74" s="55"/>
      <c r="D74" s="173">
        <v>8.4</v>
      </c>
      <c r="E74" s="174"/>
      <c r="F74" s="174"/>
      <c r="G74" s="124">
        <v>3.5</v>
      </c>
      <c r="H74" s="124">
        <v>1.9992000000000003</v>
      </c>
      <c r="I74" s="124">
        <v>1.9600000000000002</v>
      </c>
      <c r="J74" s="124">
        <v>1.9600000000000002</v>
      </c>
      <c r="K74" s="124">
        <v>1.9600000000000002</v>
      </c>
      <c r="L74" s="124">
        <v>0</v>
      </c>
      <c r="M74" s="124">
        <v>0</v>
      </c>
      <c r="N74" s="124">
        <v>0</v>
      </c>
      <c r="O74" s="124">
        <v>0</v>
      </c>
      <c r="P74" s="124">
        <v>0</v>
      </c>
      <c r="Q74" s="124">
        <v>0</v>
      </c>
      <c r="R74" s="124">
        <v>8.4</v>
      </c>
      <c r="S74" s="124">
        <v>12.6</v>
      </c>
      <c r="T74" s="124">
        <v>12.115599999999999</v>
      </c>
      <c r="U74" s="124">
        <v>11.9938</v>
      </c>
      <c r="V74" s="124">
        <v>11.509400000000001</v>
      </c>
      <c r="W74" s="124">
        <v>4.62</v>
      </c>
      <c r="X74" s="124">
        <v>10.43</v>
      </c>
      <c r="Y74" s="124">
        <v>10.43</v>
      </c>
      <c r="Z74" s="124">
        <v>9.3575999999999997</v>
      </c>
    </row>
    <row r="75" spans="1:26" x14ac:dyDescent="0.25">
      <c r="A75" s="53"/>
      <c r="B75" s="61" t="s">
        <v>365</v>
      </c>
      <c r="C75" s="55"/>
      <c r="D75" s="173">
        <v>85.8</v>
      </c>
      <c r="E75" s="174"/>
      <c r="F75" s="174"/>
      <c r="G75" s="124">
        <v>35.75</v>
      </c>
      <c r="H75" s="124">
        <v>20.420400000000004</v>
      </c>
      <c r="I75" s="124">
        <v>20.020000000000003</v>
      </c>
      <c r="J75" s="124">
        <v>20.020000000000003</v>
      </c>
      <c r="K75" s="124">
        <v>20.020000000000003</v>
      </c>
      <c r="L75" s="124">
        <v>0</v>
      </c>
      <c r="M75" s="124">
        <v>0</v>
      </c>
      <c r="N75" s="124">
        <v>0</v>
      </c>
      <c r="O75" s="124">
        <v>0</v>
      </c>
      <c r="P75" s="124">
        <v>0</v>
      </c>
      <c r="Q75" s="124">
        <v>0</v>
      </c>
      <c r="R75" s="124">
        <v>85.8</v>
      </c>
      <c r="S75" s="124">
        <v>128.70000000000002</v>
      </c>
      <c r="T75" s="124">
        <v>123.75219999999999</v>
      </c>
      <c r="U75" s="124">
        <v>122.5081</v>
      </c>
      <c r="V75" s="124">
        <v>117.56030000000001</v>
      </c>
      <c r="W75" s="124">
        <v>47.190000000000005</v>
      </c>
      <c r="X75" s="124">
        <v>106.535</v>
      </c>
      <c r="Y75" s="124">
        <v>106.535</v>
      </c>
      <c r="Z75" s="124">
        <v>95.581199999999995</v>
      </c>
    </row>
    <row r="76" spans="1:26" x14ac:dyDescent="0.25">
      <c r="A76" s="53"/>
      <c r="B76" s="61" t="s">
        <v>365</v>
      </c>
      <c r="C76" s="55"/>
      <c r="D76" s="173">
        <v>6.6</v>
      </c>
      <c r="E76" s="174"/>
      <c r="F76" s="174"/>
      <c r="G76" s="124">
        <v>2.75</v>
      </c>
      <c r="H76" s="124">
        <v>1.5708</v>
      </c>
      <c r="I76" s="124">
        <v>1.54</v>
      </c>
      <c r="J76" s="124">
        <v>1.54</v>
      </c>
      <c r="K76" s="124">
        <v>1.54</v>
      </c>
      <c r="L76" s="124">
        <v>0</v>
      </c>
      <c r="M76" s="124">
        <v>0</v>
      </c>
      <c r="N76" s="124">
        <v>0</v>
      </c>
      <c r="O76" s="124">
        <v>0</v>
      </c>
      <c r="P76" s="124">
        <v>0</v>
      </c>
      <c r="Q76" s="124">
        <v>0</v>
      </c>
      <c r="R76" s="124">
        <v>6.6</v>
      </c>
      <c r="S76" s="124">
        <v>9.9</v>
      </c>
      <c r="T76" s="124">
        <v>9.5193999999999992</v>
      </c>
      <c r="U76" s="124">
        <v>9.4237000000000002</v>
      </c>
      <c r="V76" s="124">
        <v>9.0431000000000008</v>
      </c>
      <c r="W76" s="124">
        <v>3.6300000000000003</v>
      </c>
      <c r="X76" s="124">
        <v>8.1950000000000003</v>
      </c>
      <c r="Y76" s="124">
        <v>8.1950000000000003</v>
      </c>
      <c r="Z76" s="124">
        <v>7.3524000000000003</v>
      </c>
    </row>
    <row r="77" spans="1:26" x14ac:dyDescent="0.25">
      <c r="A77" s="53"/>
      <c r="B77" s="61" t="s">
        <v>365</v>
      </c>
      <c r="C77" s="55"/>
      <c r="D77" s="173">
        <v>3</v>
      </c>
      <c r="E77" s="174"/>
      <c r="F77" s="174"/>
      <c r="G77" s="124">
        <v>1.25</v>
      </c>
      <c r="H77" s="124">
        <v>0.71400000000000008</v>
      </c>
      <c r="I77" s="124">
        <v>0.70000000000000007</v>
      </c>
      <c r="J77" s="124">
        <v>0.70000000000000007</v>
      </c>
      <c r="K77" s="124">
        <v>0.70000000000000007</v>
      </c>
      <c r="L77" s="124">
        <v>0</v>
      </c>
      <c r="M77" s="124">
        <v>0</v>
      </c>
      <c r="N77" s="124">
        <v>0</v>
      </c>
      <c r="O77" s="124">
        <v>0</v>
      </c>
      <c r="P77" s="124">
        <v>0</v>
      </c>
      <c r="Q77" s="124">
        <v>0</v>
      </c>
      <c r="R77" s="124">
        <v>3</v>
      </c>
      <c r="S77" s="124">
        <v>4.5</v>
      </c>
      <c r="T77" s="124">
        <v>4.327</v>
      </c>
      <c r="U77" s="124">
        <v>4.2835000000000001</v>
      </c>
      <c r="V77" s="124">
        <v>4.1105</v>
      </c>
      <c r="W77" s="124">
        <v>1.6500000000000001</v>
      </c>
      <c r="X77" s="124">
        <v>3.7250000000000001</v>
      </c>
      <c r="Y77" s="124">
        <v>3.7250000000000001</v>
      </c>
      <c r="Z77" s="124">
        <v>3.3420000000000001</v>
      </c>
    </row>
    <row r="78" spans="1:26" x14ac:dyDescent="0.25">
      <c r="A78" s="53"/>
      <c r="B78" s="61" t="s">
        <v>366</v>
      </c>
      <c r="C78" s="120" t="s">
        <v>376</v>
      </c>
      <c r="D78" s="173">
        <v>6.8999999999999995</v>
      </c>
      <c r="E78" s="174"/>
      <c r="F78" s="174"/>
      <c r="G78" s="124">
        <v>2.875</v>
      </c>
      <c r="H78" s="124">
        <v>1.6422000000000001</v>
      </c>
      <c r="I78" s="124">
        <v>1.61</v>
      </c>
      <c r="J78" s="124">
        <v>1.61</v>
      </c>
      <c r="K78" s="124">
        <v>1.61</v>
      </c>
      <c r="L78" s="124">
        <v>0</v>
      </c>
      <c r="M78" s="124">
        <v>0</v>
      </c>
      <c r="N78" s="124">
        <v>0</v>
      </c>
      <c r="O78" s="124">
        <v>0</v>
      </c>
      <c r="P78" s="124">
        <v>0</v>
      </c>
      <c r="Q78" s="124">
        <v>0</v>
      </c>
      <c r="R78" s="124">
        <v>6.8999999999999995</v>
      </c>
      <c r="S78" s="124">
        <v>10.35</v>
      </c>
      <c r="T78" s="124">
        <v>9.9520999999999997</v>
      </c>
      <c r="U78" s="124">
        <v>9.8520500000000002</v>
      </c>
      <c r="V78" s="124">
        <v>9.4541500000000003</v>
      </c>
      <c r="W78" s="124">
        <v>3.7950000000000004</v>
      </c>
      <c r="X78" s="124">
        <v>8.5675000000000008</v>
      </c>
      <c r="Y78" s="124">
        <v>8.5675000000000008</v>
      </c>
      <c r="Z78" s="124">
        <v>7.6866000000000003</v>
      </c>
    </row>
    <row r="79" spans="1:26" x14ac:dyDescent="0.25">
      <c r="A79" s="53"/>
      <c r="B79" s="61" t="s">
        <v>366</v>
      </c>
      <c r="C79" s="120"/>
      <c r="D79" s="173">
        <v>35.1</v>
      </c>
      <c r="E79" s="174"/>
      <c r="F79" s="174"/>
      <c r="G79" s="124">
        <v>14.625</v>
      </c>
      <c r="H79" s="124">
        <v>8.3538000000000014</v>
      </c>
      <c r="I79" s="124">
        <v>8.1900000000000013</v>
      </c>
      <c r="J79" s="124">
        <v>8.1900000000000013</v>
      </c>
      <c r="K79" s="124">
        <v>8.1900000000000013</v>
      </c>
      <c r="L79" s="124">
        <v>0</v>
      </c>
      <c r="M79" s="124">
        <v>0</v>
      </c>
      <c r="N79" s="124">
        <v>0</v>
      </c>
      <c r="O79" s="124">
        <v>0</v>
      </c>
      <c r="P79" s="124">
        <v>0</v>
      </c>
      <c r="Q79" s="124">
        <v>0</v>
      </c>
      <c r="R79" s="124">
        <v>35.1</v>
      </c>
      <c r="S79" s="124">
        <v>52.65</v>
      </c>
      <c r="T79" s="124">
        <v>50.625899999999994</v>
      </c>
      <c r="U79" s="124">
        <v>50.116950000000003</v>
      </c>
      <c r="V79" s="124">
        <v>48.092850000000006</v>
      </c>
      <c r="W79" s="124">
        <v>19.305</v>
      </c>
      <c r="X79" s="124">
        <v>43.582500000000003</v>
      </c>
      <c r="Y79" s="124">
        <v>43.582500000000003</v>
      </c>
      <c r="Z79" s="124">
        <v>39.101399999999998</v>
      </c>
    </row>
    <row r="80" spans="1:26" x14ac:dyDescent="0.25">
      <c r="A80" s="53"/>
      <c r="B80" s="61" t="s">
        <v>366</v>
      </c>
      <c r="C80" s="120"/>
      <c r="D80" s="173">
        <v>9.9</v>
      </c>
      <c r="E80" s="174"/>
      <c r="F80" s="174"/>
      <c r="G80" s="124">
        <v>4.125</v>
      </c>
      <c r="H80" s="124">
        <v>2.3562000000000003</v>
      </c>
      <c r="I80" s="124">
        <v>2.31</v>
      </c>
      <c r="J80" s="124">
        <v>2.31</v>
      </c>
      <c r="K80" s="124">
        <v>2.31</v>
      </c>
      <c r="L80" s="124">
        <v>0</v>
      </c>
      <c r="M80" s="124">
        <v>0</v>
      </c>
      <c r="N80" s="124">
        <v>0</v>
      </c>
      <c r="O80" s="124">
        <v>0</v>
      </c>
      <c r="P80" s="124">
        <v>0</v>
      </c>
      <c r="Q80" s="124">
        <v>0</v>
      </c>
      <c r="R80" s="124">
        <v>9.9</v>
      </c>
      <c r="S80" s="124">
        <v>14.85</v>
      </c>
      <c r="T80" s="124">
        <v>14.2791</v>
      </c>
      <c r="U80" s="124">
        <v>14.13555</v>
      </c>
      <c r="V80" s="124">
        <v>13.56465</v>
      </c>
      <c r="W80" s="124">
        <v>5.4450000000000003</v>
      </c>
      <c r="X80" s="124">
        <v>12.2925</v>
      </c>
      <c r="Y80" s="124">
        <v>12.2925</v>
      </c>
      <c r="Z80" s="124">
        <v>11.028599999999999</v>
      </c>
    </row>
    <row r="81" spans="1:26" x14ac:dyDescent="0.25">
      <c r="A81" s="53"/>
      <c r="B81" s="61" t="s">
        <v>366</v>
      </c>
      <c r="C81" s="120"/>
      <c r="D81" s="173">
        <v>20.099999999999998</v>
      </c>
      <c r="E81" s="174"/>
      <c r="F81" s="174"/>
      <c r="G81" s="124">
        <v>8.375</v>
      </c>
      <c r="H81" s="124">
        <v>4.7838000000000003</v>
      </c>
      <c r="I81" s="124">
        <v>4.6900000000000004</v>
      </c>
      <c r="J81" s="124">
        <v>4.6900000000000004</v>
      </c>
      <c r="K81" s="124">
        <v>4.6900000000000004</v>
      </c>
      <c r="L81" s="124">
        <v>0</v>
      </c>
      <c r="M81" s="124">
        <v>0</v>
      </c>
      <c r="N81" s="124">
        <v>0</v>
      </c>
      <c r="O81" s="124">
        <v>0</v>
      </c>
      <c r="P81" s="124">
        <v>0</v>
      </c>
      <c r="Q81" s="124">
        <v>0</v>
      </c>
      <c r="R81" s="124">
        <v>20.099999999999998</v>
      </c>
      <c r="S81" s="124">
        <v>30.150000000000002</v>
      </c>
      <c r="T81" s="124">
        <v>28.9909</v>
      </c>
      <c r="U81" s="124">
        <v>28.699449999999999</v>
      </c>
      <c r="V81" s="124">
        <v>27.54035</v>
      </c>
      <c r="W81" s="124">
        <v>11.055</v>
      </c>
      <c r="X81" s="124">
        <v>24.9575</v>
      </c>
      <c r="Y81" s="124">
        <v>24.9575</v>
      </c>
      <c r="Z81" s="124">
        <v>22.391400000000001</v>
      </c>
    </row>
    <row r="82" spans="1:26" x14ac:dyDescent="0.25">
      <c r="A82" s="53"/>
      <c r="B82" s="61" t="s">
        <v>366</v>
      </c>
      <c r="C82" s="120" t="s">
        <v>377</v>
      </c>
      <c r="D82" s="173">
        <v>3.5999999999999996</v>
      </c>
      <c r="E82" s="174"/>
      <c r="F82" s="174"/>
      <c r="G82" s="124">
        <v>1.5</v>
      </c>
      <c r="H82" s="124">
        <v>0.85680000000000012</v>
      </c>
      <c r="I82" s="124">
        <v>0.84000000000000008</v>
      </c>
      <c r="J82" s="124">
        <v>0.84000000000000008</v>
      </c>
      <c r="K82" s="124">
        <v>0.84000000000000008</v>
      </c>
      <c r="L82" s="124">
        <v>0</v>
      </c>
      <c r="M82" s="124">
        <v>0</v>
      </c>
      <c r="N82" s="124">
        <v>0</v>
      </c>
      <c r="O82" s="124">
        <v>0</v>
      </c>
      <c r="P82" s="124">
        <v>0</v>
      </c>
      <c r="Q82" s="124">
        <v>0</v>
      </c>
      <c r="R82" s="124">
        <v>3.5999999999999996</v>
      </c>
      <c r="S82" s="124">
        <v>5.4</v>
      </c>
      <c r="T82" s="124">
        <v>5.1923999999999992</v>
      </c>
      <c r="U82" s="124">
        <v>5.1402000000000001</v>
      </c>
      <c r="V82" s="124">
        <v>4.9326000000000008</v>
      </c>
      <c r="W82" s="124">
        <v>1.98</v>
      </c>
      <c r="X82" s="124">
        <v>4.47</v>
      </c>
      <c r="Y82" s="124">
        <v>4.47</v>
      </c>
      <c r="Z82" s="124">
        <v>4.0103999999999997</v>
      </c>
    </row>
    <row r="83" spans="1:26" x14ac:dyDescent="0.25">
      <c r="A83" s="53"/>
      <c r="B83" s="61" t="s">
        <v>368</v>
      </c>
      <c r="C83" s="55">
        <v>55700</v>
      </c>
      <c r="D83" s="173">
        <v>995.4</v>
      </c>
      <c r="E83" s="174"/>
      <c r="F83" s="174"/>
      <c r="G83" s="125" t="s">
        <v>430</v>
      </c>
      <c r="H83" s="125" t="s">
        <v>430</v>
      </c>
      <c r="I83" s="124">
        <v>350.04</v>
      </c>
      <c r="J83" s="125" t="s">
        <v>430</v>
      </c>
      <c r="K83" s="125" t="s">
        <v>430</v>
      </c>
      <c r="L83" s="125" t="s">
        <v>430</v>
      </c>
      <c r="M83" s="125" t="s">
        <v>430</v>
      </c>
      <c r="N83" s="125" t="s">
        <v>430</v>
      </c>
      <c r="O83" s="124">
        <v>489.46</v>
      </c>
      <c r="P83" s="124">
        <v>511.21</v>
      </c>
      <c r="Q83" s="124">
        <v>489.46</v>
      </c>
      <c r="R83" s="124">
        <v>350.04</v>
      </c>
      <c r="S83" s="125" t="s">
        <v>430</v>
      </c>
      <c r="T83" s="125" t="s">
        <v>430</v>
      </c>
      <c r="U83" s="125" t="s">
        <v>430</v>
      </c>
      <c r="V83" s="125" t="s">
        <v>430</v>
      </c>
      <c r="W83" s="125" t="s">
        <v>430</v>
      </c>
      <c r="X83" s="125" t="s">
        <v>430</v>
      </c>
      <c r="Y83" s="125" t="s">
        <v>430</v>
      </c>
      <c r="Z83" s="124">
        <v>817.93600000000004</v>
      </c>
    </row>
    <row r="84" spans="1:26" x14ac:dyDescent="0.25">
      <c r="A84" s="53"/>
      <c r="B84" s="61" t="s">
        <v>65</v>
      </c>
      <c r="C84" s="55"/>
      <c r="D84" s="175">
        <v>10976.999999999998</v>
      </c>
      <c r="E84" s="176">
        <v>2322.0100000000002</v>
      </c>
      <c r="F84" s="124">
        <v>14972.400000000001</v>
      </c>
      <c r="G84" s="175">
        <v>4159</v>
      </c>
      <c r="H84" s="175">
        <v>2375.6208000000001</v>
      </c>
      <c r="I84" s="175">
        <v>2679.0799999999995</v>
      </c>
      <c r="J84" s="175">
        <v>2329.0399999999995</v>
      </c>
      <c r="K84" s="175">
        <v>2329.0399999999995</v>
      </c>
      <c r="L84" s="175">
        <v>2322.0100000000002</v>
      </c>
      <c r="M84" s="175">
        <v>2322.0100000000002</v>
      </c>
      <c r="N84" s="175">
        <v>2322.0100000000002</v>
      </c>
      <c r="O84" s="175">
        <v>2811.4700000000003</v>
      </c>
      <c r="P84" s="175">
        <v>2833.2200000000003</v>
      </c>
      <c r="Q84" s="175">
        <v>2811.4700000000003</v>
      </c>
      <c r="R84" s="175">
        <v>10331.64</v>
      </c>
      <c r="S84" s="175">
        <v>14972.400000000001</v>
      </c>
      <c r="T84" s="175">
        <v>14396.794399999999</v>
      </c>
      <c r="U84" s="175">
        <v>14252.061199999998</v>
      </c>
      <c r="V84" s="175">
        <v>13676.455600000001</v>
      </c>
      <c r="W84" s="175">
        <v>5489.88</v>
      </c>
      <c r="X84" s="175">
        <v>12393.820000000002</v>
      </c>
      <c r="Y84" s="175">
        <v>12393.820000000002</v>
      </c>
      <c r="Z84" s="175">
        <v>11937.438399999999</v>
      </c>
    </row>
    <row r="85" spans="1:26" x14ac:dyDescent="0.25">
      <c r="A85" s="58"/>
      <c r="B85" s="58"/>
      <c r="C85" s="58"/>
      <c r="D85" s="58"/>
      <c r="E85" s="114"/>
      <c r="F85" s="58"/>
      <c r="G85" s="58"/>
      <c r="H85" s="58"/>
      <c r="I85" s="58"/>
      <c r="J85" s="58"/>
      <c r="K85" s="58"/>
      <c r="L85" s="58"/>
      <c r="M85" s="58"/>
      <c r="N85" s="58"/>
      <c r="O85" s="58"/>
      <c r="P85" s="58"/>
      <c r="Q85" s="58"/>
      <c r="R85" s="58"/>
      <c r="S85" s="58"/>
      <c r="T85" s="58"/>
      <c r="U85" s="58"/>
      <c r="V85" s="58"/>
      <c r="W85" s="58"/>
      <c r="X85" s="58"/>
      <c r="Y85" s="58"/>
      <c r="Z85" s="58"/>
    </row>
    <row r="86" spans="1:26" x14ac:dyDescent="0.25">
      <c r="A86" s="53" t="s">
        <v>378</v>
      </c>
      <c r="B86" s="63"/>
      <c r="C86" s="55">
        <v>55700</v>
      </c>
      <c r="D86" s="211" t="s">
        <v>370</v>
      </c>
      <c r="E86" s="212"/>
      <c r="F86" s="213"/>
      <c r="G86" s="61"/>
      <c r="H86" s="57"/>
      <c r="I86" s="57"/>
      <c r="J86" s="57"/>
      <c r="K86" s="57"/>
      <c r="L86" s="57"/>
      <c r="M86" s="57"/>
      <c r="N86" s="57"/>
      <c r="O86" s="57"/>
      <c r="P86" s="57"/>
      <c r="Q86" s="57"/>
      <c r="R86" s="57"/>
      <c r="S86" s="57"/>
      <c r="T86" s="57"/>
      <c r="U86" s="57"/>
      <c r="V86" s="57"/>
      <c r="W86" s="57"/>
      <c r="X86" s="57"/>
      <c r="Y86" s="57"/>
      <c r="Z86" s="57"/>
    </row>
    <row r="87" spans="1:26" x14ac:dyDescent="0.25">
      <c r="A87" s="58"/>
      <c r="B87" s="58"/>
      <c r="C87" s="58"/>
      <c r="D87" s="58"/>
      <c r="E87" s="114"/>
      <c r="F87" s="58"/>
      <c r="G87" s="58"/>
      <c r="H87" s="58"/>
      <c r="I87" s="58"/>
      <c r="J87" s="58"/>
      <c r="K87" s="58"/>
      <c r="L87" s="58"/>
      <c r="M87" s="58"/>
      <c r="N87" s="58"/>
      <c r="O87" s="58"/>
      <c r="P87" s="58"/>
      <c r="Q87" s="58"/>
      <c r="R87" s="58"/>
      <c r="S87" s="58"/>
      <c r="T87" s="58"/>
      <c r="U87" s="58"/>
      <c r="V87" s="58"/>
      <c r="W87" s="58"/>
      <c r="X87" s="58"/>
      <c r="Y87" s="58"/>
      <c r="Z87" s="58"/>
    </row>
    <row r="88" spans="1:26" x14ac:dyDescent="0.25">
      <c r="A88" s="53" t="s">
        <v>379</v>
      </c>
      <c r="B88" s="63"/>
      <c r="C88" s="55">
        <v>55866</v>
      </c>
      <c r="D88" s="211" t="s">
        <v>370</v>
      </c>
      <c r="E88" s="212"/>
      <c r="F88" s="213"/>
      <c r="G88" s="61"/>
      <c r="H88" s="57"/>
      <c r="I88" s="57"/>
      <c r="J88" s="57"/>
      <c r="K88" s="57"/>
      <c r="L88" s="57"/>
      <c r="M88" s="57"/>
      <c r="N88" s="57"/>
      <c r="O88" s="57"/>
      <c r="P88" s="57"/>
      <c r="Q88" s="57"/>
      <c r="R88" s="57"/>
      <c r="S88" s="57"/>
      <c r="T88" s="57"/>
      <c r="U88" s="57"/>
      <c r="V88" s="57"/>
      <c r="W88" s="57"/>
      <c r="X88" s="57"/>
      <c r="Y88" s="57"/>
      <c r="Z88" s="57"/>
    </row>
    <row r="89" spans="1:26" x14ac:dyDescent="0.25">
      <c r="A89" s="58"/>
      <c r="B89" s="58"/>
      <c r="C89" s="58"/>
      <c r="D89" s="58"/>
      <c r="E89" s="114"/>
      <c r="F89" s="58"/>
      <c r="G89" s="58"/>
      <c r="H89" s="58"/>
      <c r="I89" s="58"/>
      <c r="J89" s="58"/>
      <c r="K89" s="58"/>
      <c r="L89" s="58"/>
      <c r="M89" s="58"/>
      <c r="N89" s="58"/>
      <c r="O89" s="58"/>
      <c r="P89" s="58"/>
      <c r="Q89" s="58"/>
      <c r="R89" s="58"/>
      <c r="S89" s="58"/>
      <c r="T89" s="58"/>
      <c r="U89" s="58"/>
      <c r="V89" s="58"/>
      <c r="W89" s="58"/>
      <c r="X89" s="58"/>
      <c r="Y89" s="58"/>
      <c r="Z89" s="58"/>
    </row>
    <row r="90" spans="1:26" x14ac:dyDescent="0.25">
      <c r="A90" s="53" t="s">
        <v>380</v>
      </c>
      <c r="B90" s="63"/>
      <c r="C90" s="55">
        <v>59400</v>
      </c>
      <c r="D90" s="211" t="s">
        <v>370</v>
      </c>
      <c r="E90" s="212"/>
      <c r="F90" s="213"/>
      <c r="G90" s="61"/>
      <c r="H90" s="57"/>
      <c r="I90" s="57"/>
      <c r="J90" s="57"/>
      <c r="K90" s="57"/>
      <c r="L90" s="57"/>
      <c r="M90" s="57"/>
      <c r="N90" s="57"/>
      <c r="O90" s="57"/>
      <c r="P90" s="57"/>
      <c r="Q90" s="57"/>
      <c r="R90" s="57"/>
      <c r="S90" s="57"/>
      <c r="T90" s="57"/>
      <c r="U90" s="57"/>
      <c r="V90" s="57"/>
      <c r="W90" s="57"/>
      <c r="X90" s="57"/>
      <c r="Y90" s="57"/>
      <c r="Z90" s="57"/>
    </row>
    <row r="91" spans="1:26" x14ac:dyDescent="0.25">
      <c r="A91" s="58"/>
      <c r="B91" s="58"/>
      <c r="C91" s="58"/>
      <c r="D91" s="58"/>
      <c r="E91" s="114"/>
      <c r="F91" s="58"/>
      <c r="G91" s="58"/>
      <c r="H91" s="58"/>
      <c r="I91" s="58"/>
      <c r="J91" s="58"/>
      <c r="K91" s="58"/>
      <c r="L91" s="58"/>
      <c r="M91" s="58"/>
      <c r="N91" s="58"/>
      <c r="O91" s="58"/>
      <c r="P91" s="58"/>
      <c r="Q91" s="58"/>
      <c r="R91" s="58"/>
      <c r="S91" s="58"/>
      <c r="T91" s="58"/>
      <c r="U91" s="58"/>
      <c r="V91" s="58"/>
      <c r="W91" s="58"/>
      <c r="X91" s="58"/>
      <c r="Y91" s="58"/>
      <c r="Z91" s="58"/>
    </row>
    <row r="92" spans="1:26" x14ac:dyDescent="0.25">
      <c r="A92" s="53" t="s">
        <v>381</v>
      </c>
      <c r="B92" s="63"/>
      <c r="C92" s="55">
        <v>59510</v>
      </c>
      <c r="D92" s="211" t="s">
        <v>370</v>
      </c>
      <c r="E92" s="212"/>
      <c r="F92" s="213"/>
      <c r="G92" s="61"/>
      <c r="H92" s="57"/>
      <c r="I92" s="57"/>
      <c r="J92" s="57"/>
      <c r="K92" s="57"/>
      <c r="L92" s="57"/>
      <c r="M92" s="57"/>
      <c r="N92" s="57"/>
      <c r="O92" s="57"/>
      <c r="P92" s="57"/>
      <c r="Q92" s="57"/>
      <c r="R92" s="57"/>
      <c r="S92" s="57"/>
      <c r="T92" s="57"/>
      <c r="U92" s="57"/>
      <c r="V92" s="57"/>
      <c r="W92" s="57"/>
      <c r="X92" s="57"/>
      <c r="Y92" s="57"/>
      <c r="Z92" s="57"/>
    </row>
    <row r="93" spans="1:26" x14ac:dyDescent="0.25">
      <c r="A93" s="58"/>
      <c r="B93" s="58"/>
      <c r="C93" s="58"/>
      <c r="D93" s="58"/>
      <c r="E93" s="114"/>
      <c r="F93" s="58"/>
      <c r="G93" s="58"/>
      <c r="H93" s="58"/>
      <c r="I93" s="58"/>
      <c r="J93" s="58"/>
      <c r="K93" s="58"/>
      <c r="L93" s="58"/>
      <c r="M93" s="58"/>
      <c r="N93" s="58"/>
      <c r="O93" s="58"/>
      <c r="P93" s="58"/>
      <c r="Q93" s="58"/>
      <c r="R93" s="58"/>
      <c r="S93" s="58"/>
      <c r="T93" s="58"/>
      <c r="U93" s="58"/>
      <c r="V93" s="58"/>
      <c r="W93" s="58"/>
      <c r="X93" s="58"/>
      <c r="Y93" s="58"/>
      <c r="Z93" s="58"/>
    </row>
    <row r="94" spans="1:26" x14ac:dyDescent="0.25">
      <c r="A94" s="53" t="s">
        <v>382</v>
      </c>
      <c r="B94" s="63"/>
      <c r="C94" s="55">
        <v>59610</v>
      </c>
      <c r="D94" s="211" t="s">
        <v>370</v>
      </c>
      <c r="E94" s="212"/>
      <c r="F94" s="213"/>
      <c r="G94" s="61"/>
      <c r="H94" s="57"/>
      <c r="I94" s="57"/>
      <c r="J94" s="57"/>
      <c r="K94" s="57"/>
      <c r="L94" s="57"/>
      <c r="M94" s="57"/>
      <c r="N94" s="57"/>
      <c r="O94" s="57"/>
      <c r="P94" s="57"/>
      <c r="Q94" s="57"/>
      <c r="R94" s="57"/>
      <c r="S94" s="57"/>
      <c r="T94" s="57"/>
      <c r="U94" s="57"/>
      <c r="V94" s="57"/>
      <c r="W94" s="57"/>
      <c r="X94" s="57"/>
      <c r="Y94" s="57"/>
      <c r="Z94" s="57"/>
    </row>
    <row r="95" spans="1:26" x14ac:dyDescent="0.25">
      <c r="A95" s="58"/>
      <c r="B95" s="58"/>
      <c r="C95" s="58"/>
      <c r="D95" s="58"/>
      <c r="E95" s="114"/>
      <c r="F95" s="58"/>
      <c r="G95" s="58"/>
      <c r="H95" s="58"/>
      <c r="I95" s="58"/>
      <c r="J95" s="58"/>
      <c r="K95" s="58"/>
      <c r="L95" s="58"/>
      <c r="M95" s="58"/>
      <c r="N95" s="58"/>
      <c r="O95" s="58"/>
      <c r="P95" s="58"/>
      <c r="Q95" s="58"/>
      <c r="R95" s="58"/>
      <c r="S95" s="58"/>
      <c r="T95" s="58"/>
      <c r="U95" s="58"/>
      <c r="V95" s="58"/>
      <c r="W95" s="58"/>
      <c r="X95" s="58"/>
      <c r="Y95" s="58"/>
      <c r="Z95" s="58"/>
    </row>
    <row r="96" spans="1:26" x14ac:dyDescent="0.25">
      <c r="A96" s="53" t="s">
        <v>383</v>
      </c>
      <c r="B96" s="63"/>
      <c r="C96" s="55">
        <v>62322</v>
      </c>
      <c r="D96" s="211" t="s">
        <v>370</v>
      </c>
      <c r="E96" s="212"/>
      <c r="F96" s="213"/>
      <c r="G96" s="61"/>
      <c r="H96" s="57"/>
      <c r="I96" s="57"/>
      <c r="J96" s="57"/>
      <c r="K96" s="57"/>
      <c r="L96" s="57"/>
      <c r="M96" s="57"/>
      <c r="N96" s="57"/>
      <c r="O96" s="57"/>
      <c r="P96" s="57"/>
      <c r="Q96" s="57"/>
      <c r="R96" s="57"/>
      <c r="S96" s="57"/>
      <c r="T96" s="57"/>
      <c r="U96" s="57"/>
      <c r="V96" s="57"/>
      <c r="W96" s="57"/>
      <c r="X96" s="57"/>
      <c r="Y96" s="57"/>
      <c r="Z96" s="57"/>
    </row>
    <row r="97" spans="1:26" x14ac:dyDescent="0.25">
      <c r="A97" s="58"/>
      <c r="B97" s="58"/>
      <c r="C97" s="58"/>
      <c r="D97" s="58"/>
      <c r="E97" s="114"/>
      <c r="F97" s="58"/>
      <c r="G97" s="58"/>
      <c r="H97" s="58"/>
      <c r="I97" s="58"/>
      <c r="J97" s="58"/>
      <c r="K97" s="58"/>
      <c r="L97" s="58"/>
      <c r="M97" s="58"/>
      <c r="N97" s="58"/>
      <c r="O97" s="58"/>
      <c r="P97" s="58"/>
      <c r="Q97" s="58"/>
      <c r="R97" s="58"/>
      <c r="S97" s="58"/>
      <c r="T97" s="58"/>
      <c r="U97" s="58"/>
      <c r="V97" s="58"/>
      <c r="W97" s="58"/>
      <c r="X97" s="58"/>
      <c r="Y97" s="58"/>
      <c r="Z97" s="58"/>
    </row>
    <row r="98" spans="1:26" x14ac:dyDescent="0.25">
      <c r="A98" s="53" t="s">
        <v>384</v>
      </c>
      <c r="B98" s="63"/>
      <c r="C98" s="55">
        <v>62323</v>
      </c>
      <c r="D98" s="211" t="s">
        <v>370</v>
      </c>
      <c r="E98" s="212"/>
      <c r="F98" s="213"/>
      <c r="G98" s="61"/>
      <c r="H98" s="57"/>
      <c r="I98" s="57"/>
      <c r="J98" s="57"/>
      <c r="K98" s="57"/>
      <c r="L98" s="57"/>
      <c r="M98" s="57"/>
      <c r="N98" s="57"/>
      <c r="O98" s="57"/>
      <c r="P98" s="57"/>
      <c r="Q98" s="57"/>
      <c r="R98" s="57"/>
      <c r="S98" s="57"/>
      <c r="T98" s="57"/>
      <c r="U98" s="57"/>
      <c r="V98" s="57"/>
      <c r="W98" s="57"/>
      <c r="X98" s="57"/>
      <c r="Y98" s="57"/>
      <c r="Z98" s="57"/>
    </row>
    <row r="99" spans="1:26" x14ac:dyDescent="0.25">
      <c r="A99" s="58"/>
      <c r="B99" s="58"/>
      <c r="C99" s="58"/>
      <c r="D99" s="58"/>
      <c r="E99" s="114"/>
      <c r="F99" s="58"/>
      <c r="G99" s="58"/>
      <c r="H99" s="58"/>
      <c r="I99" s="58"/>
      <c r="J99" s="58"/>
      <c r="K99" s="58"/>
      <c r="L99" s="58"/>
      <c r="M99" s="58"/>
      <c r="N99" s="58"/>
      <c r="O99" s="58"/>
      <c r="P99" s="58"/>
      <c r="Q99" s="58"/>
      <c r="R99" s="58"/>
      <c r="S99" s="58"/>
      <c r="T99" s="58"/>
      <c r="U99" s="58"/>
      <c r="V99" s="58"/>
      <c r="W99" s="58"/>
      <c r="X99" s="58"/>
      <c r="Y99" s="58"/>
      <c r="Z99" s="58"/>
    </row>
    <row r="100" spans="1:26" x14ac:dyDescent="0.25">
      <c r="A100" s="53" t="s">
        <v>385</v>
      </c>
      <c r="B100" s="63"/>
      <c r="C100" s="55">
        <v>64483</v>
      </c>
      <c r="D100" s="211" t="s">
        <v>370</v>
      </c>
      <c r="E100" s="212"/>
      <c r="F100" s="213"/>
      <c r="G100" s="61"/>
      <c r="H100" s="57"/>
      <c r="I100" s="57"/>
      <c r="J100" s="57"/>
      <c r="K100" s="57"/>
      <c r="L100" s="57"/>
      <c r="M100" s="57"/>
      <c r="N100" s="57"/>
      <c r="O100" s="57"/>
      <c r="P100" s="57"/>
      <c r="Q100" s="57"/>
      <c r="R100" s="57"/>
      <c r="S100" s="57"/>
      <c r="T100" s="57"/>
      <c r="U100" s="57"/>
      <c r="V100" s="57"/>
      <c r="W100" s="57"/>
      <c r="X100" s="57"/>
      <c r="Y100" s="57"/>
      <c r="Z100" s="57"/>
    </row>
    <row r="101" spans="1:26" x14ac:dyDescent="0.25">
      <c r="A101" s="58"/>
      <c r="B101" s="58"/>
      <c r="C101" s="58"/>
      <c r="D101" s="58"/>
      <c r="E101" s="114"/>
      <c r="F101" s="58"/>
      <c r="G101" s="58"/>
      <c r="H101" s="58"/>
      <c r="I101" s="58"/>
      <c r="J101" s="58"/>
      <c r="K101" s="58"/>
      <c r="L101" s="58"/>
      <c r="M101" s="58"/>
      <c r="N101" s="58"/>
      <c r="O101" s="58"/>
      <c r="P101" s="58"/>
      <c r="Q101" s="58"/>
      <c r="R101" s="58"/>
      <c r="S101" s="58"/>
      <c r="T101" s="58"/>
      <c r="U101" s="58"/>
      <c r="V101" s="58"/>
      <c r="W101" s="58"/>
      <c r="X101" s="58"/>
      <c r="Y101" s="58"/>
      <c r="Z101" s="58"/>
    </row>
    <row r="102" spans="1:26" x14ac:dyDescent="0.25">
      <c r="A102" s="53" t="s">
        <v>386</v>
      </c>
      <c r="B102" s="63"/>
      <c r="C102" s="55">
        <v>66821</v>
      </c>
      <c r="D102" s="211" t="s">
        <v>370</v>
      </c>
      <c r="E102" s="212"/>
      <c r="F102" s="213"/>
      <c r="G102" s="61"/>
      <c r="H102" s="57"/>
      <c r="I102" s="57"/>
      <c r="J102" s="57"/>
      <c r="K102" s="57"/>
      <c r="L102" s="57"/>
      <c r="M102" s="57"/>
      <c r="N102" s="57"/>
      <c r="O102" s="57"/>
      <c r="P102" s="57"/>
      <c r="Q102" s="57"/>
      <c r="R102" s="57"/>
      <c r="S102" s="57"/>
      <c r="T102" s="57"/>
      <c r="U102" s="57"/>
      <c r="V102" s="57"/>
      <c r="W102" s="57"/>
      <c r="X102" s="57"/>
      <c r="Y102" s="57"/>
      <c r="Z102" s="57"/>
    </row>
    <row r="103" spans="1:26" x14ac:dyDescent="0.25">
      <c r="A103" s="58"/>
      <c r="B103" s="58"/>
      <c r="C103" s="58"/>
      <c r="D103" s="58"/>
      <c r="E103" s="114"/>
      <c r="F103" s="58"/>
      <c r="G103" s="58"/>
      <c r="H103" s="58"/>
      <c r="I103" s="58"/>
      <c r="J103" s="58"/>
      <c r="K103" s="58"/>
      <c r="L103" s="58"/>
      <c r="M103" s="58"/>
      <c r="N103" s="58"/>
      <c r="O103" s="58"/>
      <c r="P103" s="58"/>
      <c r="Q103" s="58"/>
      <c r="R103" s="58"/>
      <c r="S103" s="58"/>
      <c r="T103" s="58"/>
      <c r="U103" s="58"/>
      <c r="V103" s="58"/>
      <c r="W103" s="58"/>
      <c r="X103" s="58"/>
      <c r="Y103" s="58"/>
      <c r="Z103" s="58"/>
    </row>
    <row r="104" spans="1:26" x14ac:dyDescent="0.25">
      <c r="A104" s="53" t="s">
        <v>387</v>
      </c>
      <c r="B104" s="61" t="s">
        <v>85</v>
      </c>
      <c r="C104" s="55">
        <v>66984</v>
      </c>
      <c r="D104" s="173">
        <v>3675</v>
      </c>
      <c r="E104" s="174"/>
      <c r="F104" s="174"/>
      <c r="G104" s="124">
        <v>1531.25</v>
      </c>
      <c r="H104" s="124">
        <v>874.65000000000009</v>
      </c>
      <c r="I104" s="124">
        <v>857.50000000000011</v>
      </c>
      <c r="J104" s="124">
        <v>857.50000000000011</v>
      </c>
      <c r="K104" s="124">
        <v>857.50000000000011</v>
      </c>
      <c r="L104" s="124">
        <v>1515.58</v>
      </c>
      <c r="M104" s="124">
        <v>1515.58</v>
      </c>
      <c r="N104" s="124">
        <v>1515.58</v>
      </c>
      <c r="O104" s="124">
        <v>1515.58</v>
      </c>
      <c r="P104" s="124">
        <v>1515.58</v>
      </c>
      <c r="Q104" s="124">
        <v>1515.58</v>
      </c>
      <c r="R104" s="124">
        <v>3675</v>
      </c>
      <c r="S104" s="124">
        <v>5512.5</v>
      </c>
      <c r="T104" s="124">
        <v>5300.5749999999998</v>
      </c>
      <c r="U104" s="124">
        <v>5247.2875000000004</v>
      </c>
      <c r="V104" s="124">
        <v>5035.3625000000002</v>
      </c>
      <c r="W104" s="124">
        <v>2021.25</v>
      </c>
      <c r="X104" s="124">
        <v>4563.125</v>
      </c>
      <c r="Y104" s="124">
        <v>4563.125</v>
      </c>
      <c r="Z104" s="124">
        <v>4093.95</v>
      </c>
    </row>
    <row r="105" spans="1:26" x14ac:dyDescent="0.25">
      <c r="A105" s="53"/>
      <c r="B105" s="61" t="s">
        <v>388</v>
      </c>
      <c r="C105" s="55"/>
      <c r="D105" s="173">
        <v>544.19999999999993</v>
      </c>
      <c r="E105" s="174"/>
      <c r="F105" s="174"/>
      <c r="G105" s="124">
        <v>226.75</v>
      </c>
      <c r="H105" s="124">
        <v>129.51960000000003</v>
      </c>
      <c r="I105" s="124">
        <v>126.98000000000002</v>
      </c>
      <c r="J105" s="124">
        <v>126.98000000000002</v>
      </c>
      <c r="K105" s="124">
        <v>126.98000000000002</v>
      </c>
      <c r="L105" s="124">
        <v>0</v>
      </c>
      <c r="M105" s="124">
        <v>0</v>
      </c>
      <c r="N105" s="124">
        <v>0</v>
      </c>
      <c r="O105" s="124">
        <v>0</v>
      </c>
      <c r="P105" s="124">
        <v>0</v>
      </c>
      <c r="Q105" s="124">
        <v>0</v>
      </c>
      <c r="R105" s="124">
        <v>544.19999999999993</v>
      </c>
      <c r="S105" s="124">
        <v>816.30000000000007</v>
      </c>
      <c r="T105" s="124">
        <v>784.91779999999994</v>
      </c>
      <c r="U105" s="124">
        <v>777.02690000000007</v>
      </c>
      <c r="V105" s="124">
        <v>745.64470000000006</v>
      </c>
      <c r="W105" s="124">
        <v>299.31</v>
      </c>
      <c r="X105" s="124">
        <v>675.71500000000003</v>
      </c>
      <c r="Y105" s="124">
        <v>675.71500000000003</v>
      </c>
      <c r="Z105" s="124">
        <v>606.23879999999997</v>
      </c>
    </row>
    <row r="106" spans="1:26" x14ac:dyDescent="0.25">
      <c r="A106" s="53"/>
      <c r="B106" s="61" t="s">
        <v>363</v>
      </c>
      <c r="C106" s="55"/>
      <c r="D106" s="173">
        <v>525</v>
      </c>
      <c r="E106" s="174"/>
      <c r="F106" s="174"/>
      <c r="G106" s="124">
        <v>218.75</v>
      </c>
      <c r="H106" s="124">
        <v>124.95000000000002</v>
      </c>
      <c r="I106" s="124">
        <v>122.50000000000001</v>
      </c>
      <c r="J106" s="124">
        <v>122.50000000000001</v>
      </c>
      <c r="K106" s="124">
        <v>122.50000000000001</v>
      </c>
      <c r="L106" s="124">
        <v>0</v>
      </c>
      <c r="M106" s="124">
        <v>0</v>
      </c>
      <c r="N106" s="124">
        <v>0</v>
      </c>
      <c r="O106" s="124">
        <v>0</v>
      </c>
      <c r="P106" s="124">
        <v>0</v>
      </c>
      <c r="Q106" s="124">
        <v>0</v>
      </c>
      <c r="R106" s="124">
        <v>525</v>
      </c>
      <c r="S106" s="124">
        <v>787.5</v>
      </c>
      <c r="T106" s="124">
        <v>757.22499999999991</v>
      </c>
      <c r="U106" s="124">
        <v>749.61250000000007</v>
      </c>
      <c r="V106" s="124">
        <v>719.33750000000009</v>
      </c>
      <c r="W106" s="124">
        <v>288.75</v>
      </c>
      <c r="X106" s="124">
        <v>651.875</v>
      </c>
      <c r="Y106" s="124">
        <v>651.875</v>
      </c>
      <c r="Z106" s="124">
        <v>584.85</v>
      </c>
    </row>
    <row r="107" spans="1:26" x14ac:dyDescent="0.25">
      <c r="A107" s="53"/>
      <c r="B107" s="61" t="s">
        <v>364</v>
      </c>
      <c r="C107" s="55"/>
      <c r="D107" s="173">
        <v>234</v>
      </c>
      <c r="E107" s="174"/>
      <c r="F107" s="174"/>
      <c r="G107" s="124">
        <v>97.5</v>
      </c>
      <c r="H107" s="124">
        <v>55.692000000000007</v>
      </c>
      <c r="I107" s="124">
        <v>54.600000000000009</v>
      </c>
      <c r="J107" s="124">
        <v>54.600000000000009</v>
      </c>
      <c r="K107" s="124">
        <v>54.600000000000009</v>
      </c>
      <c r="L107" s="124">
        <v>0</v>
      </c>
      <c r="M107" s="124">
        <v>0</v>
      </c>
      <c r="N107" s="124">
        <v>0</v>
      </c>
      <c r="O107" s="124">
        <v>0</v>
      </c>
      <c r="P107" s="124">
        <v>0</v>
      </c>
      <c r="Q107" s="124">
        <v>0</v>
      </c>
      <c r="R107" s="124">
        <v>234</v>
      </c>
      <c r="S107" s="124">
        <v>351</v>
      </c>
      <c r="T107" s="124">
        <v>337.50599999999997</v>
      </c>
      <c r="U107" s="124">
        <v>334.113</v>
      </c>
      <c r="V107" s="124">
        <v>320.61900000000003</v>
      </c>
      <c r="W107" s="124">
        <v>128.70000000000002</v>
      </c>
      <c r="X107" s="124">
        <v>290.55</v>
      </c>
      <c r="Y107" s="124">
        <v>290.55</v>
      </c>
      <c r="Z107" s="124">
        <v>260.67599999999999</v>
      </c>
    </row>
    <row r="108" spans="1:26" x14ac:dyDescent="0.25">
      <c r="A108" s="53"/>
      <c r="B108" s="61" t="s">
        <v>365</v>
      </c>
      <c r="C108" s="55" t="s">
        <v>389</v>
      </c>
      <c r="D108" s="173">
        <v>776.4</v>
      </c>
      <c r="E108" s="174"/>
      <c r="F108" s="174"/>
      <c r="G108" s="124">
        <v>323.5</v>
      </c>
      <c r="H108" s="124">
        <v>184.78320000000002</v>
      </c>
      <c r="I108" s="124">
        <v>181.16000000000003</v>
      </c>
      <c r="J108" s="124">
        <v>181.16000000000003</v>
      </c>
      <c r="K108" s="124">
        <v>181.16000000000003</v>
      </c>
      <c r="L108" s="124">
        <v>0</v>
      </c>
      <c r="M108" s="124">
        <v>0</v>
      </c>
      <c r="N108" s="124">
        <v>0</v>
      </c>
      <c r="O108" s="124">
        <v>0</v>
      </c>
      <c r="P108" s="124">
        <v>0</v>
      </c>
      <c r="Q108" s="124">
        <v>0</v>
      </c>
      <c r="R108" s="124">
        <v>776.4</v>
      </c>
      <c r="S108" s="124">
        <v>1164.6000000000001</v>
      </c>
      <c r="T108" s="124">
        <v>1119.8275999999998</v>
      </c>
      <c r="U108" s="124">
        <v>1108.5698</v>
      </c>
      <c r="V108" s="124">
        <v>1063.7974000000002</v>
      </c>
      <c r="W108" s="124">
        <v>427.02000000000004</v>
      </c>
      <c r="X108" s="124">
        <v>964.03</v>
      </c>
      <c r="Y108" s="124">
        <v>964.03</v>
      </c>
      <c r="Z108" s="124">
        <v>864.90959999999995</v>
      </c>
    </row>
    <row r="109" spans="1:26" x14ac:dyDescent="0.25">
      <c r="A109" s="53"/>
      <c r="B109" s="61" t="s">
        <v>365</v>
      </c>
      <c r="C109" s="55"/>
      <c r="D109" s="173">
        <v>9</v>
      </c>
      <c r="E109" s="174"/>
      <c r="F109" s="174"/>
      <c r="G109" s="124">
        <v>3.75</v>
      </c>
      <c r="H109" s="124">
        <v>2.1420000000000003</v>
      </c>
      <c r="I109" s="124">
        <v>2.1</v>
      </c>
      <c r="J109" s="124">
        <v>2.1</v>
      </c>
      <c r="K109" s="124">
        <v>2.1</v>
      </c>
      <c r="L109" s="124">
        <v>0</v>
      </c>
      <c r="M109" s="124">
        <v>0</v>
      </c>
      <c r="N109" s="124">
        <v>0</v>
      </c>
      <c r="O109" s="124">
        <v>0</v>
      </c>
      <c r="P109" s="124">
        <v>0</v>
      </c>
      <c r="Q109" s="124">
        <v>0</v>
      </c>
      <c r="R109" s="124">
        <v>9</v>
      </c>
      <c r="S109" s="124">
        <v>13.5</v>
      </c>
      <c r="T109" s="124">
        <v>12.981</v>
      </c>
      <c r="U109" s="124">
        <v>12.8505</v>
      </c>
      <c r="V109" s="124">
        <v>12.3315</v>
      </c>
      <c r="W109" s="124">
        <v>4.95</v>
      </c>
      <c r="X109" s="124">
        <v>11.175000000000001</v>
      </c>
      <c r="Y109" s="124">
        <v>11.175000000000001</v>
      </c>
      <c r="Z109" s="124">
        <v>10.026</v>
      </c>
    </row>
    <row r="110" spans="1:26" x14ac:dyDescent="0.25">
      <c r="A110" s="53"/>
      <c r="B110" s="61" t="s">
        <v>366</v>
      </c>
      <c r="C110" s="55"/>
      <c r="D110" s="173">
        <v>38.699999999999996</v>
      </c>
      <c r="E110" s="174"/>
      <c r="F110" s="174"/>
      <c r="G110" s="124">
        <v>16.125</v>
      </c>
      <c r="H110" s="124">
        <v>9.2106000000000012</v>
      </c>
      <c r="I110" s="124">
        <v>9.0300000000000011</v>
      </c>
      <c r="J110" s="124">
        <v>9.0300000000000011</v>
      </c>
      <c r="K110" s="124">
        <v>9.0300000000000011</v>
      </c>
      <c r="L110" s="124">
        <v>0</v>
      </c>
      <c r="M110" s="124">
        <v>0</v>
      </c>
      <c r="N110" s="124">
        <v>0</v>
      </c>
      <c r="O110" s="124">
        <v>0</v>
      </c>
      <c r="P110" s="124">
        <v>0</v>
      </c>
      <c r="Q110" s="124">
        <v>0</v>
      </c>
      <c r="R110" s="124">
        <v>38.699999999999996</v>
      </c>
      <c r="S110" s="124">
        <v>58.050000000000004</v>
      </c>
      <c r="T110" s="124">
        <v>55.818299999999994</v>
      </c>
      <c r="U110" s="124">
        <v>55.257150000000003</v>
      </c>
      <c r="V110" s="124">
        <v>53.025450000000006</v>
      </c>
      <c r="W110" s="124">
        <v>21.285</v>
      </c>
      <c r="X110" s="124">
        <v>48.052500000000002</v>
      </c>
      <c r="Y110" s="124">
        <v>48.052500000000002</v>
      </c>
      <c r="Z110" s="124">
        <v>43.111800000000002</v>
      </c>
    </row>
    <row r="111" spans="1:26" x14ac:dyDescent="0.25">
      <c r="A111" s="53"/>
      <c r="B111" s="61" t="s">
        <v>366</v>
      </c>
      <c r="C111" s="55"/>
      <c r="D111" s="173">
        <v>4.5</v>
      </c>
      <c r="E111" s="174"/>
      <c r="F111" s="174"/>
      <c r="G111" s="124">
        <v>1.875</v>
      </c>
      <c r="H111" s="124">
        <v>1.0710000000000002</v>
      </c>
      <c r="I111" s="124">
        <v>1.05</v>
      </c>
      <c r="J111" s="124">
        <v>1.05</v>
      </c>
      <c r="K111" s="124">
        <v>1.05</v>
      </c>
      <c r="L111" s="124">
        <v>0</v>
      </c>
      <c r="M111" s="124">
        <v>0</v>
      </c>
      <c r="N111" s="124">
        <v>0</v>
      </c>
      <c r="O111" s="124">
        <v>0</v>
      </c>
      <c r="P111" s="124">
        <v>0</v>
      </c>
      <c r="Q111" s="124">
        <v>0</v>
      </c>
      <c r="R111" s="124">
        <v>4.5</v>
      </c>
      <c r="S111" s="124">
        <v>6.75</v>
      </c>
      <c r="T111" s="124">
        <v>6.4904999999999999</v>
      </c>
      <c r="U111" s="124">
        <v>6.4252500000000001</v>
      </c>
      <c r="V111" s="124">
        <v>6.1657500000000001</v>
      </c>
      <c r="W111" s="124">
        <v>2.4750000000000001</v>
      </c>
      <c r="X111" s="124">
        <v>5.5875000000000004</v>
      </c>
      <c r="Y111" s="124">
        <v>5.5875000000000004</v>
      </c>
      <c r="Z111" s="124">
        <v>5.0129999999999999</v>
      </c>
    </row>
    <row r="112" spans="1:26" x14ac:dyDescent="0.25">
      <c r="A112" s="53"/>
      <c r="B112" s="61" t="s">
        <v>366</v>
      </c>
      <c r="C112" s="55"/>
      <c r="D112" s="173">
        <v>3.5999999999999996</v>
      </c>
      <c r="E112" s="174"/>
      <c r="F112" s="174"/>
      <c r="G112" s="124">
        <v>1.5</v>
      </c>
      <c r="H112" s="124">
        <v>0.85680000000000012</v>
      </c>
      <c r="I112" s="124">
        <v>0.84000000000000008</v>
      </c>
      <c r="J112" s="124">
        <v>0.84000000000000008</v>
      </c>
      <c r="K112" s="124">
        <v>0.84000000000000008</v>
      </c>
      <c r="L112" s="124">
        <v>0</v>
      </c>
      <c r="M112" s="124">
        <v>0</v>
      </c>
      <c r="N112" s="124">
        <v>0</v>
      </c>
      <c r="O112" s="124">
        <v>0</v>
      </c>
      <c r="P112" s="124">
        <v>0</v>
      </c>
      <c r="Q112" s="124">
        <v>0</v>
      </c>
      <c r="R112" s="124">
        <v>3.5999999999999996</v>
      </c>
      <c r="S112" s="124">
        <v>5.4</v>
      </c>
      <c r="T112" s="124">
        <v>5.1923999999999992</v>
      </c>
      <c r="U112" s="124">
        <v>5.1402000000000001</v>
      </c>
      <c r="V112" s="124">
        <v>4.9326000000000008</v>
      </c>
      <c r="W112" s="124">
        <v>1.98</v>
      </c>
      <c r="X112" s="124">
        <v>4.47</v>
      </c>
      <c r="Y112" s="124">
        <v>4.47</v>
      </c>
      <c r="Z112" s="124">
        <v>4.0103999999999997</v>
      </c>
    </row>
    <row r="113" spans="1:26" x14ac:dyDescent="0.25">
      <c r="A113" s="53"/>
      <c r="B113" s="61" t="s">
        <v>65</v>
      </c>
      <c r="C113" s="55"/>
      <c r="D113" s="175">
        <v>5810.4</v>
      </c>
      <c r="E113" s="176">
        <v>1355.76</v>
      </c>
      <c r="F113" s="124">
        <v>8715.5999999999985</v>
      </c>
      <c r="G113" s="175">
        <v>2421</v>
      </c>
      <c r="H113" s="175">
        <v>1382.8752000000004</v>
      </c>
      <c r="I113" s="175">
        <v>1355.76</v>
      </c>
      <c r="J113" s="175">
        <v>1355.76</v>
      </c>
      <c r="K113" s="175">
        <v>1355.76</v>
      </c>
      <c r="L113" s="175">
        <v>1515.58</v>
      </c>
      <c r="M113" s="175">
        <v>1515.58</v>
      </c>
      <c r="N113" s="175">
        <v>1515.58</v>
      </c>
      <c r="O113" s="175">
        <v>1515.58</v>
      </c>
      <c r="P113" s="175">
        <v>1515.58</v>
      </c>
      <c r="Q113" s="175">
        <v>1515.58</v>
      </c>
      <c r="R113" s="175">
        <v>5810.4</v>
      </c>
      <c r="S113" s="175">
        <v>8715.5999999999985</v>
      </c>
      <c r="T113" s="175">
        <v>8380.5336000000007</v>
      </c>
      <c r="U113" s="175">
        <v>8296.2828000000009</v>
      </c>
      <c r="V113" s="175">
        <v>7961.2164000000002</v>
      </c>
      <c r="W113" s="175">
        <v>3195.7199999999993</v>
      </c>
      <c r="X113" s="175">
        <v>7214.58</v>
      </c>
      <c r="Y113" s="175">
        <v>7214.58</v>
      </c>
      <c r="Z113" s="175">
        <v>6472.7856000000002</v>
      </c>
    </row>
    <row r="114" spans="1:26" x14ac:dyDescent="0.25">
      <c r="A114" s="58"/>
      <c r="B114" s="58"/>
      <c r="C114" s="58"/>
      <c r="D114" s="58"/>
      <c r="E114" s="114"/>
      <c r="F114" s="58"/>
      <c r="G114" s="58"/>
      <c r="H114" s="58"/>
      <c r="I114" s="58"/>
      <c r="J114" s="58"/>
      <c r="K114" s="58"/>
      <c r="L114" s="58"/>
      <c r="M114" s="58"/>
      <c r="N114" s="58"/>
      <c r="O114" s="58"/>
      <c r="P114" s="58"/>
      <c r="Q114" s="58"/>
      <c r="R114" s="58"/>
      <c r="S114" s="58"/>
      <c r="T114" s="58"/>
      <c r="U114" s="58"/>
      <c r="V114" s="58"/>
      <c r="W114" s="58"/>
      <c r="X114" s="58"/>
      <c r="Y114" s="58"/>
      <c r="Z114" s="58"/>
    </row>
    <row r="115" spans="1:26" x14ac:dyDescent="0.25">
      <c r="A115" s="53" t="s">
        <v>390</v>
      </c>
      <c r="B115" s="61" t="s">
        <v>85</v>
      </c>
      <c r="C115" s="55">
        <v>93458</v>
      </c>
      <c r="D115" s="173">
        <v>12507.6</v>
      </c>
      <c r="E115" s="174"/>
      <c r="F115" s="174"/>
      <c r="G115" s="124">
        <v>5211.5</v>
      </c>
      <c r="H115" s="124">
        <v>2976.8088000000002</v>
      </c>
      <c r="I115" s="124">
        <v>2918.44</v>
      </c>
      <c r="J115" s="124">
        <v>2918.44</v>
      </c>
      <c r="K115" s="124">
        <v>2918.44</v>
      </c>
      <c r="L115" s="124">
        <v>1873.06</v>
      </c>
      <c r="M115" s="124">
        <v>1873.06</v>
      </c>
      <c r="N115" s="124">
        <v>1873.06</v>
      </c>
      <c r="O115" s="124">
        <v>1873.06</v>
      </c>
      <c r="P115" s="124">
        <v>1873.06</v>
      </c>
      <c r="Q115" s="124">
        <v>1873.06</v>
      </c>
      <c r="R115" s="124">
        <v>12507.6</v>
      </c>
      <c r="S115" s="124">
        <v>18761.400000000001</v>
      </c>
      <c r="T115" s="124">
        <v>6951</v>
      </c>
      <c r="U115" s="124">
        <v>6882</v>
      </c>
      <c r="V115" s="124">
        <v>6604</v>
      </c>
      <c r="W115" s="124">
        <v>6879.18</v>
      </c>
      <c r="X115" s="124">
        <v>15530.27</v>
      </c>
      <c r="Y115" s="124">
        <v>15530.27</v>
      </c>
      <c r="Z115" s="124">
        <v>13933.466399999999</v>
      </c>
    </row>
    <row r="116" spans="1:26" x14ac:dyDescent="0.25">
      <c r="A116" s="53"/>
      <c r="B116" s="61" t="s">
        <v>363</v>
      </c>
      <c r="C116" s="55"/>
      <c r="D116" s="173">
        <v>484.2</v>
      </c>
      <c r="E116" s="174"/>
      <c r="F116" s="174"/>
      <c r="G116" s="124">
        <v>201.75</v>
      </c>
      <c r="H116" s="124">
        <v>115.23960000000001</v>
      </c>
      <c r="I116" s="124">
        <v>112.98</v>
      </c>
      <c r="J116" s="124">
        <v>112.98</v>
      </c>
      <c r="K116" s="124">
        <v>112.98</v>
      </c>
      <c r="L116" s="124">
        <v>0</v>
      </c>
      <c r="M116" s="124">
        <v>0</v>
      </c>
      <c r="N116" s="124">
        <v>0</v>
      </c>
      <c r="O116" s="124">
        <v>0</v>
      </c>
      <c r="P116" s="124">
        <v>0</v>
      </c>
      <c r="Q116" s="124">
        <v>0</v>
      </c>
      <c r="R116" s="124">
        <v>484.2</v>
      </c>
      <c r="S116" s="124">
        <v>726.30000000000007</v>
      </c>
      <c r="T116" s="124">
        <v>698.37779999999998</v>
      </c>
      <c r="U116" s="124">
        <v>691.3569</v>
      </c>
      <c r="V116" s="124">
        <v>663.43470000000002</v>
      </c>
      <c r="W116" s="124">
        <v>266.31</v>
      </c>
      <c r="X116" s="124">
        <v>601.21500000000003</v>
      </c>
      <c r="Y116" s="124">
        <v>601.21500000000003</v>
      </c>
      <c r="Z116" s="124">
        <v>539.39880000000005</v>
      </c>
    </row>
    <row r="117" spans="1:26" x14ac:dyDescent="0.25">
      <c r="A117" s="53"/>
      <c r="B117" s="61" t="s">
        <v>364</v>
      </c>
      <c r="C117" s="55"/>
      <c r="D117" s="173">
        <v>540</v>
      </c>
      <c r="E117" s="174"/>
      <c r="F117" s="174"/>
      <c r="G117" s="124">
        <v>225</v>
      </c>
      <c r="H117" s="124">
        <v>128.52000000000001</v>
      </c>
      <c r="I117" s="124">
        <v>126</v>
      </c>
      <c r="J117" s="124">
        <v>126</v>
      </c>
      <c r="K117" s="124">
        <v>126</v>
      </c>
      <c r="L117" s="124">
        <v>0</v>
      </c>
      <c r="M117" s="124">
        <v>0</v>
      </c>
      <c r="N117" s="124">
        <v>0</v>
      </c>
      <c r="O117" s="124">
        <v>0</v>
      </c>
      <c r="P117" s="124">
        <v>0</v>
      </c>
      <c r="Q117" s="124">
        <v>0</v>
      </c>
      <c r="R117" s="124">
        <v>540</v>
      </c>
      <c r="S117" s="124">
        <v>810</v>
      </c>
      <c r="T117" s="124">
        <v>778.86</v>
      </c>
      <c r="U117" s="124">
        <v>771.03</v>
      </c>
      <c r="V117" s="124">
        <v>739.89</v>
      </c>
      <c r="W117" s="124">
        <v>297</v>
      </c>
      <c r="X117" s="124">
        <v>670.5</v>
      </c>
      <c r="Y117" s="124">
        <v>670.5</v>
      </c>
      <c r="Z117" s="124">
        <v>601.56000000000006</v>
      </c>
    </row>
    <row r="118" spans="1:26" x14ac:dyDescent="0.25">
      <c r="A118" s="53"/>
      <c r="B118" s="61" t="s">
        <v>364</v>
      </c>
      <c r="C118" s="55"/>
      <c r="D118" s="173">
        <v>265.8</v>
      </c>
      <c r="E118" s="174"/>
      <c r="F118" s="174"/>
      <c r="G118" s="124">
        <v>110.75</v>
      </c>
      <c r="H118" s="124">
        <v>63.260400000000004</v>
      </c>
      <c r="I118" s="124">
        <v>62.02</v>
      </c>
      <c r="J118" s="124">
        <v>62.02</v>
      </c>
      <c r="K118" s="124">
        <v>62.02</v>
      </c>
      <c r="L118" s="124">
        <v>0</v>
      </c>
      <c r="M118" s="124">
        <v>0</v>
      </c>
      <c r="N118" s="124">
        <v>0</v>
      </c>
      <c r="O118" s="124">
        <v>0</v>
      </c>
      <c r="P118" s="124">
        <v>0</v>
      </c>
      <c r="Q118" s="124">
        <v>0</v>
      </c>
      <c r="R118" s="124">
        <v>265.8</v>
      </c>
      <c r="S118" s="124">
        <v>398.7</v>
      </c>
      <c r="T118" s="124">
        <v>383.37219999999996</v>
      </c>
      <c r="U118" s="124">
        <v>379.5181</v>
      </c>
      <c r="V118" s="124">
        <v>364.19030000000004</v>
      </c>
      <c r="W118" s="124">
        <v>146.19</v>
      </c>
      <c r="X118" s="124">
        <v>330.03500000000003</v>
      </c>
      <c r="Y118" s="124">
        <v>330.03500000000003</v>
      </c>
      <c r="Z118" s="124">
        <v>296.10120000000001</v>
      </c>
    </row>
    <row r="119" spans="1:26" x14ac:dyDescent="0.25">
      <c r="A119" s="53"/>
      <c r="B119" s="61" t="s">
        <v>365</v>
      </c>
      <c r="C119" s="55"/>
      <c r="D119" s="173">
        <v>4.2</v>
      </c>
      <c r="E119" s="174"/>
      <c r="F119" s="174"/>
      <c r="G119" s="124">
        <v>1.75</v>
      </c>
      <c r="H119" s="124">
        <v>0.99960000000000016</v>
      </c>
      <c r="I119" s="124">
        <v>0.98000000000000009</v>
      </c>
      <c r="J119" s="124">
        <v>0.98000000000000009</v>
      </c>
      <c r="K119" s="124">
        <v>0.98000000000000009</v>
      </c>
      <c r="L119" s="124">
        <v>0</v>
      </c>
      <c r="M119" s="124">
        <v>0</v>
      </c>
      <c r="N119" s="124">
        <v>0</v>
      </c>
      <c r="O119" s="124">
        <v>0</v>
      </c>
      <c r="P119" s="124">
        <v>0</v>
      </c>
      <c r="Q119" s="124">
        <v>0</v>
      </c>
      <c r="R119" s="124">
        <v>4.2</v>
      </c>
      <c r="S119" s="124">
        <v>6.3</v>
      </c>
      <c r="T119" s="124">
        <v>6.0577999999999994</v>
      </c>
      <c r="U119" s="124">
        <v>5.9969000000000001</v>
      </c>
      <c r="V119" s="124">
        <v>5.7547000000000006</v>
      </c>
      <c r="W119" s="124">
        <v>2.31</v>
      </c>
      <c r="X119" s="124">
        <v>5.2149999999999999</v>
      </c>
      <c r="Y119" s="124">
        <v>5.2149999999999999</v>
      </c>
      <c r="Z119" s="124">
        <v>4.6787999999999998</v>
      </c>
    </row>
    <row r="120" spans="1:26" x14ac:dyDescent="0.25">
      <c r="A120" s="53"/>
      <c r="B120" s="61" t="s">
        <v>365</v>
      </c>
      <c r="C120" s="55"/>
      <c r="D120" s="173">
        <v>25.2</v>
      </c>
      <c r="E120" s="174"/>
      <c r="F120" s="174"/>
      <c r="G120" s="124">
        <v>10.5</v>
      </c>
      <c r="H120" s="124">
        <v>5.9976000000000012</v>
      </c>
      <c r="I120" s="124">
        <v>5.8800000000000008</v>
      </c>
      <c r="J120" s="124">
        <v>5.8800000000000008</v>
      </c>
      <c r="K120" s="124">
        <v>5.8800000000000008</v>
      </c>
      <c r="L120" s="124">
        <v>0</v>
      </c>
      <c r="M120" s="124">
        <v>0</v>
      </c>
      <c r="N120" s="124">
        <v>0</v>
      </c>
      <c r="O120" s="124">
        <v>0</v>
      </c>
      <c r="P120" s="124">
        <v>0</v>
      </c>
      <c r="Q120" s="124">
        <v>0</v>
      </c>
      <c r="R120" s="124">
        <v>25.2</v>
      </c>
      <c r="S120" s="124">
        <v>37.800000000000004</v>
      </c>
      <c r="T120" s="124">
        <v>36.346799999999995</v>
      </c>
      <c r="U120" s="124">
        <v>35.981400000000001</v>
      </c>
      <c r="V120" s="124">
        <v>34.528200000000005</v>
      </c>
      <c r="W120" s="124">
        <v>13.860000000000001</v>
      </c>
      <c r="X120" s="124">
        <v>31.29</v>
      </c>
      <c r="Y120" s="124">
        <v>31.29</v>
      </c>
      <c r="Z120" s="124">
        <v>28.072800000000001</v>
      </c>
    </row>
    <row r="121" spans="1:26" x14ac:dyDescent="0.25">
      <c r="A121" s="53"/>
      <c r="B121" s="61" t="s">
        <v>365</v>
      </c>
      <c r="C121" s="55"/>
      <c r="D121" s="173">
        <v>10.799999999999999</v>
      </c>
      <c r="E121" s="174"/>
      <c r="F121" s="174"/>
      <c r="G121" s="124">
        <v>4.5</v>
      </c>
      <c r="H121" s="124">
        <v>2.5704000000000007</v>
      </c>
      <c r="I121" s="124">
        <v>2.5200000000000005</v>
      </c>
      <c r="J121" s="124">
        <v>2.5200000000000005</v>
      </c>
      <c r="K121" s="124">
        <v>2.5200000000000005</v>
      </c>
      <c r="L121" s="124">
        <v>0</v>
      </c>
      <c r="M121" s="124">
        <v>0</v>
      </c>
      <c r="N121" s="124">
        <v>0</v>
      </c>
      <c r="O121" s="124">
        <v>0</v>
      </c>
      <c r="P121" s="124">
        <v>0</v>
      </c>
      <c r="Q121" s="124">
        <v>0</v>
      </c>
      <c r="R121" s="124">
        <v>10.799999999999999</v>
      </c>
      <c r="S121" s="124">
        <v>16.2</v>
      </c>
      <c r="T121" s="124">
        <v>15.577199999999999</v>
      </c>
      <c r="U121" s="124">
        <v>15.4206</v>
      </c>
      <c r="V121" s="124">
        <v>14.797800000000001</v>
      </c>
      <c r="W121" s="124">
        <v>5.94</v>
      </c>
      <c r="X121" s="124">
        <v>13.41</v>
      </c>
      <c r="Y121" s="124">
        <v>13.41</v>
      </c>
      <c r="Z121" s="124">
        <v>12.0312</v>
      </c>
    </row>
    <row r="122" spans="1:26" x14ac:dyDescent="0.25">
      <c r="A122" s="53"/>
      <c r="B122" s="61" t="s">
        <v>365</v>
      </c>
      <c r="C122" s="55"/>
      <c r="D122" s="173">
        <v>15</v>
      </c>
      <c r="E122" s="174"/>
      <c r="F122" s="174"/>
      <c r="G122" s="124">
        <v>6.25</v>
      </c>
      <c r="H122" s="124">
        <v>3.5700000000000007</v>
      </c>
      <c r="I122" s="124">
        <v>3.5000000000000004</v>
      </c>
      <c r="J122" s="124">
        <v>3.5000000000000004</v>
      </c>
      <c r="K122" s="124">
        <v>3.5000000000000004</v>
      </c>
      <c r="L122" s="124">
        <v>0</v>
      </c>
      <c r="M122" s="124">
        <v>0</v>
      </c>
      <c r="N122" s="124">
        <v>0</v>
      </c>
      <c r="O122" s="124">
        <v>0</v>
      </c>
      <c r="P122" s="124">
        <v>0</v>
      </c>
      <c r="Q122" s="124">
        <v>0</v>
      </c>
      <c r="R122" s="124">
        <v>15</v>
      </c>
      <c r="S122" s="124">
        <v>22.5</v>
      </c>
      <c r="T122" s="124">
        <v>21.634999999999998</v>
      </c>
      <c r="U122" s="124">
        <v>21.4175</v>
      </c>
      <c r="V122" s="124">
        <v>20.552500000000002</v>
      </c>
      <c r="W122" s="124">
        <v>8.25</v>
      </c>
      <c r="X122" s="124">
        <v>18.625</v>
      </c>
      <c r="Y122" s="124">
        <v>18.625</v>
      </c>
      <c r="Z122" s="124">
        <v>16.71</v>
      </c>
    </row>
    <row r="123" spans="1:26" x14ac:dyDescent="0.25">
      <c r="A123" s="53"/>
      <c r="B123" s="61" t="s">
        <v>365</v>
      </c>
      <c r="C123" s="55"/>
      <c r="D123" s="173">
        <v>12</v>
      </c>
      <c r="E123" s="174"/>
      <c r="F123" s="174"/>
      <c r="G123" s="124">
        <v>5</v>
      </c>
      <c r="H123" s="124">
        <v>2.8560000000000003</v>
      </c>
      <c r="I123" s="124">
        <v>2.8000000000000003</v>
      </c>
      <c r="J123" s="124">
        <v>2.8000000000000003</v>
      </c>
      <c r="K123" s="124">
        <v>2.8000000000000003</v>
      </c>
      <c r="L123" s="124">
        <v>0</v>
      </c>
      <c r="M123" s="124">
        <v>0</v>
      </c>
      <c r="N123" s="124">
        <v>0</v>
      </c>
      <c r="O123" s="124">
        <v>0</v>
      </c>
      <c r="P123" s="124">
        <v>0</v>
      </c>
      <c r="Q123" s="124">
        <v>0</v>
      </c>
      <c r="R123" s="124">
        <v>12</v>
      </c>
      <c r="S123" s="124">
        <v>18</v>
      </c>
      <c r="T123" s="124">
        <v>17.308</v>
      </c>
      <c r="U123" s="124">
        <v>17.134</v>
      </c>
      <c r="V123" s="124">
        <v>16.442</v>
      </c>
      <c r="W123" s="124">
        <v>6.6000000000000005</v>
      </c>
      <c r="X123" s="124">
        <v>14.9</v>
      </c>
      <c r="Y123" s="124">
        <v>14.9</v>
      </c>
      <c r="Z123" s="124">
        <v>13.368</v>
      </c>
    </row>
    <row r="124" spans="1:26" x14ac:dyDescent="0.25">
      <c r="A124" s="53"/>
      <c r="B124" s="61" t="s">
        <v>365</v>
      </c>
      <c r="C124" s="55"/>
      <c r="D124" s="173">
        <v>27</v>
      </c>
      <c r="E124" s="174"/>
      <c r="F124" s="174"/>
      <c r="G124" s="124">
        <v>11.25</v>
      </c>
      <c r="H124" s="124">
        <v>6.426000000000001</v>
      </c>
      <c r="I124" s="124">
        <v>6.3000000000000007</v>
      </c>
      <c r="J124" s="124">
        <v>6.3000000000000007</v>
      </c>
      <c r="K124" s="124">
        <v>6.3000000000000007</v>
      </c>
      <c r="L124" s="124">
        <v>0</v>
      </c>
      <c r="M124" s="124">
        <v>0</v>
      </c>
      <c r="N124" s="124">
        <v>0</v>
      </c>
      <c r="O124" s="124">
        <v>0</v>
      </c>
      <c r="P124" s="124">
        <v>0</v>
      </c>
      <c r="Q124" s="124">
        <v>0</v>
      </c>
      <c r="R124" s="124">
        <v>27</v>
      </c>
      <c r="S124" s="124">
        <v>40.5</v>
      </c>
      <c r="T124" s="124">
        <v>38.942999999999998</v>
      </c>
      <c r="U124" s="124">
        <v>38.551500000000004</v>
      </c>
      <c r="V124" s="124">
        <v>36.994500000000002</v>
      </c>
      <c r="W124" s="124">
        <v>14.850000000000001</v>
      </c>
      <c r="X124" s="124">
        <v>33.524999999999999</v>
      </c>
      <c r="Y124" s="124">
        <v>33.524999999999999</v>
      </c>
      <c r="Z124" s="124">
        <v>30.077999999999999</v>
      </c>
    </row>
    <row r="125" spans="1:26" x14ac:dyDescent="0.25">
      <c r="A125" s="53"/>
      <c r="B125" s="61" t="s">
        <v>365</v>
      </c>
      <c r="C125" s="55"/>
      <c r="D125" s="173">
        <v>22.2</v>
      </c>
      <c r="E125" s="174"/>
      <c r="F125" s="174"/>
      <c r="G125" s="124">
        <v>9.25</v>
      </c>
      <c r="H125" s="124">
        <v>5.2836000000000007</v>
      </c>
      <c r="I125" s="124">
        <v>5.1800000000000006</v>
      </c>
      <c r="J125" s="124">
        <v>5.1800000000000006</v>
      </c>
      <c r="K125" s="124">
        <v>5.1800000000000006</v>
      </c>
      <c r="L125" s="124">
        <v>0</v>
      </c>
      <c r="M125" s="124">
        <v>0</v>
      </c>
      <c r="N125" s="124">
        <v>0</v>
      </c>
      <c r="O125" s="124">
        <v>0</v>
      </c>
      <c r="P125" s="124">
        <v>0</v>
      </c>
      <c r="Q125" s="124">
        <v>0</v>
      </c>
      <c r="R125" s="124">
        <v>22.2</v>
      </c>
      <c r="S125" s="124">
        <v>33.300000000000004</v>
      </c>
      <c r="T125" s="124">
        <v>32.019799999999996</v>
      </c>
      <c r="U125" s="124">
        <v>31.697900000000001</v>
      </c>
      <c r="V125" s="124">
        <v>30.417700000000004</v>
      </c>
      <c r="W125" s="124">
        <v>12.21</v>
      </c>
      <c r="X125" s="124">
        <v>27.565000000000001</v>
      </c>
      <c r="Y125" s="124">
        <v>27.565000000000001</v>
      </c>
      <c r="Z125" s="124">
        <v>24.730799999999999</v>
      </c>
    </row>
    <row r="126" spans="1:26" x14ac:dyDescent="0.25">
      <c r="A126" s="53"/>
      <c r="B126" s="61" t="s">
        <v>365</v>
      </c>
      <c r="C126" s="55"/>
      <c r="D126" s="173">
        <v>19.8</v>
      </c>
      <c r="E126" s="174"/>
      <c r="F126" s="174"/>
      <c r="G126" s="124">
        <v>8.25</v>
      </c>
      <c r="H126" s="124">
        <v>4.7124000000000006</v>
      </c>
      <c r="I126" s="124">
        <v>4.62</v>
      </c>
      <c r="J126" s="124">
        <v>4.62</v>
      </c>
      <c r="K126" s="124">
        <v>4.62</v>
      </c>
      <c r="L126" s="124">
        <v>0</v>
      </c>
      <c r="M126" s="124">
        <v>0</v>
      </c>
      <c r="N126" s="124">
        <v>0</v>
      </c>
      <c r="O126" s="124">
        <v>0</v>
      </c>
      <c r="P126" s="124">
        <v>0</v>
      </c>
      <c r="Q126" s="124">
        <v>0</v>
      </c>
      <c r="R126" s="124">
        <v>19.8</v>
      </c>
      <c r="S126" s="124">
        <v>29.7</v>
      </c>
      <c r="T126" s="124">
        <v>28.558199999999999</v>
      </c>
      <c r="U126" s="124">
        <v>28.271100000000001</v>
      </c>
      <c r="V126" s="124">
        <v>27.129300000000001</v>
      </c>
      <c r="W126" s="124">
        <v>10.89</v>
      </c>
      <c r="X126" s="124">
        <v>24.585000000000001</v>
      </c>
      <c r="Y126" s="124">
        <v>24.585000000000001</v>
      </c>
      <c r="Z126" s="124">
        <v>22.057199999999998</v>
      </c>
    </row>
    <row r="127" spans="1:26" x14ac:dyDescent="0.25">
      <c r="A127" s="53"/>
      <c r="B127" s="61" t="s">
        <v>365</v>
      </c>
      <c r="C127" s="55"/>
      <c r="D127" s="173">
        <v>382.2</v>
      </c>
      <c r="E127" s="174"/>
      <c r="F127" s="174"/>
      <c r="G127" s="124">
        <v>159.25</v>
      </c>
      <c r="H127" s="124">
        <v>90.963600000000014</v>
      </c>
      <c r="I127" s="124">
        <v>89.18</v>
      </c>
      <c r="J127" s="124">
        <v>89.18</v>
      </c>
      <c r="K127" s="124">
        <v>89.18</v>
      </c>
      <c r="L127" s="124">
        <v>0</v>
      </c>
      <c r="M127" s="124">
        <v>0</v>
      </c>
      <c r="N127" s="124">
        <v>0</v>
      </c>
      <c r="O127" s="124">
        <v>0</v>
      </c>
      <c r="P127" s="124">
        <v>0</v>
      </c>
      <c r="Q127" s="124">
        <v>0</v>
      </c>
      <c r="R127" s="124">
        <v>382.2</v>
      </c>
      <c r="S127" s="124">
        <v>573.30000000000007</v>
      </c>
      <c r="T127" s="124">
        <v>551.25979999999993</v>
      </c>
      <c r="U127" s="124">
        <v>545.71789999999999</v>
      </c>
      <c r="V127" s="124">
        <v>523.67770000000007</v>
      </c>
      <c r="W127" s="124">
        <v>210.21</v>
      </c>
      <c r="X127" s="124">
        <v>474.565</v>
      </c>
      <c r="Y127" s="124">
        <v>474.565</v>
      </c>
      <c r="Z127" s="124">
        <v>425.77080000000001</v>
      </c>
    </row>
    <row r="128" spans="1:26" x14ac:dyDescent="0.25">
      <c r="A128" s="53"/>
      <c r="B128" s="61" t="s">
        <v>365</v>
      </c>
      <c r="C128" s="55"/>
      <c r="D128" s="173">
        <v>7.1999999999999993</v>
      </c>
      <c r="E128" s="174"/>
      <c r="F128" s="174"/>
      <c r="G128" s="124">
        <v>3</v>
      </c>
      <c r="H128" s="124">
        <v>1.7136000000000002</v>
      </c>
      <c r="I128" s="124">
        <v>1.6800000000000002</v>
      </c>
      <c r="J128" s="124">
        <v>1.6800000000000002</v>
      </c>
      <c r="K128" s="124">
        <v>1.6800000000000002</v>
      </c>
      <c r="L128" s="124">
        <v>0</v>
      </c>
      <c r="M128" s="124">
        <v>0</v>
      </c>
      <c r="N128" s="124">
        <v>0</v>
      </c>
      <c r="O128" s="124">
        <v>0</v>
      </c>
      <c r="P128" s="124">
        <v>0</v>
      </c>
      <c r="Q128" s="124">
        <v>0</v>
      </c>
      <c r="R128" s="124">
        <v>7.1999999999999993</v>
      </c>
      <c r="S128" s="124">
        <v>10.8</v>
      </c>
      <c r="T128" s="124">
        <v>10.384799999999998</v>
      </c>
      <c r="U128" s="124">
        <v>10.2804</v>
      </c>
      <c r="V128" s="124">
        <v>9.8652000000000015</v>
      </c>
      <c r="W128" s="124">
        <v>3.96</v>
      </c>
      <c r="X128" s="124">
        <v>8.94</v>
      </c>
      <c r="Y128" s="124">
        <v>8.94</v>
      </c>
      <c r="Z128" s="124">
        <v>8.0207999999999995</v>
      </c>
    </row>
    <row r="129" spans="1:26" x14ac:dyDescent="0.25">
      <c r="A129" s="53"/>
      <c r="B129" s="61" t="s">
        <v>365</v>
      </c>
      <c r="C129" s="55"/>
      <c r="D129" s="173">
        <v>15.6</v>
      </c>
      <c r="E129" s="174"/>
      <c r="F129" s="174"/>
      <c r="G129" s="124">
        <v>6.5</v>
      </c>
      <c r="H129" s="124">
        <v>3.7128000000000005</v>
      </c>
      <c r="I129" s="124">
        <v>3.6400000000000006</v>
      </c>
      <c r="J129" s="124">
        <v>3.6400000000000006</v>
      </c>
      <c r="K129" s="124">
        <v>3.6400000000000006</v>
      </c>
      <c r="L129" s="124">
        <v>0</v>
      </c>
      <c r="M129" s="124">
        <v>0</v>
      </c>
      <c r="N129" s="124">
        <v>0</v>
      </c>
      <c r="O129" s="124">
        <v>0</v>
      </c>
      <c r="P129" s="124">
        <v>0</v>
      </c>
      <c r="Q129" s="124">
        <v>0</v>
      </c>
      <c r="R129" s="124">
        <v>15.6</v>
      </c>
      <c r="S129" s="124">
        <v>23.400000000000002</v>
      </c>
      <c r="T129" s="124">
        <v>22.500399999999999</v>
      </c>
      <c r="U129" s="124">
        <v>22.2742</v>
      </c>
      <c r="V129" s="124">
        <v>21.374600000000001</v>
      </c>
      <c r="W129" s="124">
        <v>8.58</v>
      </c>
      <c r="X129" s="124">
        <v>19.37</v>
      </c>
      <c r="Y129" s="124">
        <v>19.37</v>
      </c>
      <c r="Z129" s="124">
        <v>17.378399999999999</v>
      </c>
    </row>
    <row r="130" spans="1:26" x14ac:dyDescent="0.25">
      <c r="A130" s="53"/>
      <c r="B130" s="61" t="s">
        <v>365</v>
      </c>
      <c r="C130" s="55"/>
      <c r="D130" s="173">
        <v>6.6</v>
      </c>
      <c r="E130" s="174"/>
      <c r="F130" s="174"/>
      <c r="G130" s="124">
        <v>2.75</v>
      </c>
      <c r="H130" s="124">
        <v>1.5708</v>
      </c>
      <c r="I130" s="124">
        <v>1.54</v>
      </c>
      <c r="J130" s="124">
        <v>1.54</v>
      </c>
      <c r="K130" s="124">
        <v>1.54</v>
      </c>
      <c r="L130" s="124">
        <v>0</v>
      </c>
      <c r="M130" s="124">
        <v>0</v>
      </c>
      <c r="N130" s="124">
        <v>0</v>
      </c>
      <c r="O130" s="124">
        <v>0</v>
      </c>
      <c r="P130" s="124">
        <v>0</v>
      </c>
      <c r="Q130" s="124">
        <v>0</v>
      </c>
      <c r="R130" s="124">
        <v>6.6</v>
      </c>
      <c r="S130" s="124">
        <v>9.9</v>
      </c>
      <c r="T130" s="124">
        <v>9.5193999999999992</v>
      </c>
      <c r="U130" s="124">
        <v>9.4237000000000002</v>
      </c>
      <c r="V130" s="124">
        <v>9.0431000000000008</v>
      </c>
      <c r="W130" s="124">
        <v>3.6300000000000003</v>
      </c>
      <c r="X130" s="124">
        <v>8.1950000000000003</v>
      </c>
      <c r="Y130" s="124">
        <v>8.1950000000000003</v>
      </c>
      <c r="Z130" s="124">
        <v>7.3524000000000003</v>
      </c>
    </row>
    <row r="131" spans="1:26" x14ac:dyDescent="0.25">
      <c r="A131" s="53"/>
      <c r="B131" s="61" t="s">
        <v>365</v>
      </c>
      <c r="C131" s="55"/>
      <c r="D131" s="173">
        <v>16.2</v>
      </c>
      <c r="E131" s="174"/>
      <c r="F131" s="174"/>
      <c r="G131" s="124">
        <v>6.75</v>
      </c>
      <c r="H131" s="124">
        <v>3.8556000000000004</v>
      </c>
      <c r="I131" s="124">
        <v>3.7800000000000002</v>
      </c>
      <c r="J131" s="124">
        <v>3.7800000000000002</v>
      </c>
      <c r="K131" s="124">
        <v>3.7800000000000002</v>
      </c>
      <c r="L131" s="124">
        <v>0</v>
      </c>
      <c r="M131" s="124">
        <v>0</v>
      </c>
      <c r="N131" s="124">
        <v>0</v>
      </c>
      <c r="O131" s="124">
        <v>0</v>
      </c>
      <c r="P131" s="124">
        <v>0</v>
      </c>
      <c r="Q131" s="124">
        <v>0</v>
      </c>
      <c r="R131" s="124">
        <v>16.2</v>
      </c>
      <c r="S131" s="124">
        <v>24.3</v>
      </c>
      <c r="T131" s="124">
        <v>23.3658</v>
      </c>
      <c r="U131" s="124">
        <v>23.1309</v>
      </c>
      <c r="V131" s="124">
        <v>22.1967</v>
      </c>
      <c r="W131" s="124">
        <v>8.91</v>
      </c>
      <c r="X131" s="124">
        <v>20.114999999999998</v>
      </c>
      <c r="Y131" s="124">
        <v>20.114999999999998</v>
      </c>
      <c r="Z131" s="124">
        <v>18.046800000000001</v>
      </c>
    </row>
    <row r="132" spans="1:26" x14ac:dyDescent="0.25">
      <c r="A132" s="53"/>
      <c r="B132" s="61" t="s">
        <v>365</v>
      </c>
      <c r="C132" s="55"/>
      <c r="D132" s="173">
        <v>4.8</v>
      </c>
      <c r="E132" s="174"/>
      <c r="F132" s="174"/>
      <c r="G132" s="124">
        <v>2</v>
      </c>
      <c r="H132" s="124">
        <v>1.1424000000000001</v>
      </c>
      <c r="I132" s="124">
        <v>1.1200000000000001</v>
      </c>
      <c r="J132" s="124">
        <v>1.1200000000000001</v>
      </c>
      <c r="K132" s="124">
        <v>1.1200000000000001</v>
      </c>
      <c r="L132" s="124">
        <v>0</v>
      </c>
      <c r="M132" s="124">
        <v>0</v>
      </c>
      <c r="N132" s="124">
        <v>0</v>
      </c>
      <c r="O132" s="124">
        <v>0</v>
      </c>
      <c r="P132" s="124">
        <v>0</v>
      </c>
      <c r="Q132" s="124">
        <v>0</v>
      </c>
      <c r="R132" s="124">
        <v>4.8</v>
      </c>
      <c r="S132" s="124">
        <v>7.2</v>
      </c>
      <c r="T132" s="124">
        <v>6.9231999999999996</v>
      </c>
      <c r="U132" s="124">
        <v>6.8536000000000001</v>
      </c>
      <c r="V132" s="124">
        <v>6.5768000000000004</v>
      </c>
      <c r="W132" s="124">
        <v>2.64</v>
      </c>
      <c r="X132" s="124">
        <v>5.96</v>
      </c>
      <c r="Y132" s="124">
        <v>5.96</v>
      </c>
      <c r="Z132" s="124">
        <v>5.3472</v>
      </c>
    </row>
    <row r="133" spans="1:26" x14ac:dyDescent="0.25">
      <c r="A133" s="53"/>
      <c r="B133" s="61" t="s">
        <v>366</v>
      </c>
      <c r="C133" s="55"/>
      <c r="D133" s="173">
        <v>2.85</v>
      </c>
      <c r="E133" s="174"/>
      <c r="F133" s="174"/>
      <c r="G133" s="124">
        <v>1.1875</v>
      </c>
      <c r="H133" s="124">
        <v>0.67830000000000001</v>
      </c>
      <c r="I133" s="124">
        <v>0.66500000000000004</v>
      </c>
      <c r="J133" s="124">
        <v>0.66500000000000004</v>
      </c>
      <c r="K133" s="124">
        <v>0.66500000000000004</v>
      </c>
      <c r="L133" s="124">
        <v>0</v>
      </c>
      <c r="M133" s="124">
        <v>0</v>
      </c>
      <c r="N133" s="124">
        <v>0</v>
      </c>
      <c r="O133" s="124">
        <v>0</v>
      </c>
      <c r="P133" s="124">
        <v>0</v>
      </c>
      <c r="Q133" s="124">
        <v>0</v>
      </c>
      <c r="R133" s="124">
        <v>2.85</v>
      </c>
      <c r="S133" s="124">
        <v>4.2750000000000004</v>
      </c>
      <c r="T133" s="124">
        <v>4.1106499999999997</v>
      </c>
      <c r="U133" s="124">
        <v>4.0693250000000001</v>
      </c>
      <c r="V133" s="124">
        <v>3.9049750000000003</v>
      </c>
      <c r="W133" s="124">
        <v>1.5675000000000001</v>
      </c>
      <c r="X133" s="124">
        <v>3.5387499999999998</v>
      </c>
      <c r="Y133" s="124">
        <v>3.5387499999999998</v>
      </c>
      <c r="Z133" s="124">
        <v>3.1749000000000001</v>
      </c>
    </row>
    <row r="134" spans="1:26" x14ac:dyDescent="0.25">
      <c r="A134" s="53"/>
      <c r="B134" s="61" t="s">
        <v>366</v>
      </c>
      <c r="C134" s="55"/>
      <c r="D134" s="173">
        <v>2.85</v>
      </c>
      <c r="E134" s="174"/>
      <c r="F134" s="174"/>
      <c r="G134" s="124">
        <v>1.1875</v>
      </c>
      <c r="H134" s="124">
        <v>0.67830000000000001</v>
      </c>
      <c r="I134" s="124">
        <v>0.66500000000000004</v>
      </c>
      <c r="J134" s="124">
        <v>0.66500000000000004</v>
      </c>
      <c r="K134" s="124">
        <v>0.66500000000000004</v>
      </c>
      <c r="L134" s="124">
        <v>0</v>
      </c>
      <c r="M134" s="124">
        <v>0</v>
      </c>
      <c r="N134" s="124">
        <v>0</v>
      </c>
      <c r="O134" s="124">
        <v>0</v>
      </c>
      <c r="P134" s="124">
        <v>0</v>
      </c>
      <c r="Q134" s="124">
        <v>0</v>
      </c>
      <c r="R134" s="124">
        <v>2.85</v>
      </c>
      <c r="S134" s="124">
        <v>4.2750000000000004</v>
      </c>
      <c r="T134" s="124">
        <v>4.1106499999999997</v>
      </c>
      <c r="U134" s="124">
        <v>4.0693250000000001</v>
      </c>
      <c r="V134" s="124">
        <v>3.9049750000000003</v>
      </c>
      <c r="W134" s="124">
        <v>1.5675000000000001</v>
      </c>
      <c r="X134" s="124">
        <v>3.5387499999999998</v>
      </c>
      <c r="Y134" s="124">
        <v>3.5387499999999998</v>
      </c>
      <c r="Z134" s="124">
        <v>3.1749000000000001</v>
      </c>
    </row>
    <row r="135" spans="1:26" x14ac:dyDescent="0.25">
      <c r="A135" s="53"/>
      <c r="B135" s="61" t="s">
        <v>366</v>
      </c>
      <c r="C135" s="55"/>
      <c r="D135" s="173">
        <v>17.7</v>
      </c>
      <c r="E135" s="174"/>
      <c r="F135" s="174"/>
      <c r="G135" s="124">
        <v>7.375</v>
      </c>
      <c r="H135" s="124">
        <v>4.212600000000001</v>
      </c>
      <c r="I135" s="124">
        <v>4.1300000000000008</v>
      </c>
      <c r="J135" s="124">
        <v>4.1300000000000008</v>
      </c>
      <c r="K135" s="124">
        <v>4.1300000000000008</v>
      </c>
      <c r="L135" s="124">
        <v>0</v>
      </c>
      <c r="M135" s="124">
        <v>0</v>
      </c>
      <c r="N135" s="124">
        <v>0</v>
      </c>
      <c r="O135" s="124">
        <v>0</v>
      </c>
      <c r="P135" s="124">
        <v>0</v>
      </c>
      <c r="Q135" s="124">
        <v>0</v>
      </c>
      <c r="R135" s="124">
        <v>17.7</v>
      </c>
      <c r="S135" s="124">
        <v>26.55</v>
      </c>
      <c r="T135" s="124">
        <v>25.529299999999999</v>
      </c>
      <c r="U135" s="124">
        <v>25.272649999999999</v>
      </c>
      <c r="V135" s="124">
        <v>24.251950000000001</v>
      </c>
      <c r="W135" s="124">
        <v>9.7350000000000012</v>
      </c>
      <c r="X135" s="124">
        <v>21.977499999999999</v>
      </c>
      <c r="Y135" s="124">
        <v>21.977499999999999</v>
      </c>
      <c r="Z135" s="124">
        <v>19.7178</v>
      </c>
    </row>
    <row r="136" spans="1:26" x14ac:dyDescent="0.25">
      <c r="A136" s="53"/>
      <c r="B136" s="61" t="s">
        <v>366</v>
      </c>
      <c r="C136" s="55"/>
      <c r="D136" s="173">
        <v>370.8</v>
      </c>
      <c r="E136" s="174"/>
      <c r="F136" s="174"/>
      <c r="G136" s="124">
        <v>154.5</v>
      </c>
      <c r="H136" s="124">
        <v>88.250400000000013</v>
      </c>
      <c r="I136" s="124">
        <v>86.52000000000001</v>
      </c>
      <c r="J136" s="124">
        <v>86.52000000000001</v>
      </c>
      <c r="K136" s="124">
        <v>86.52000000000001</v>
      </c>
      <c r="L136" s="124">
        <v>0</v>
      </c>
      <c r="M136" s="124">
        <v>0</v>
      </c>
      <c r="N136" s="124">
        <v>0</v>
      </c>
      <c r="O136" s="124">
        <v>0</v>
      </c>
      <c r="P136" s="124">
        <v>0</v>
      </c>
      <c r="Q136" s="124">
        <v>0</v>
      </c>
      <c r="R136" s="124">
        <v>370.8</v>
      </c>
      <c r="S136" s="124">
        <v>556.20000000000005</v>
      </c>
      <c r="T136" s="124">
        <v>534.81719999999996</v>
      </c>
      <c r="U136" s="124">
        <v>529.44060000000002</v>
      </c>
      <c r="V136" s="124">
        <v>508.05780000000004</v>
      </c>
      <c r="W136" s="124">
        <v>203.94</v>
      </c>
      <c r="X136" s="124">
        <v>460.41</v>
      </c>
      <c r="Y136" s="124">
        <v>460.41</v>
      </c>
      <c r="Z136" s="124">
        <v>413.07119999999998</v>
      </c>
    </row>
    <row r="137" spans="1:26" x14ac:dyDescent="0.25">
      <c r="A137" s="53"/>
      <c r="B137" s="61" t="s">
        <v>366</v>
      </c>
      <c r="C137" s="55"/>
      <c r="D137" s="173">
        <v>4.5</v>
      </c>
      <c r="E137" s="174"/>
      <c r="F137" s="174"/>
      <c r="G137" s="124">
        <v>1.875</v>
      </c>
      <c r="H137" s="124">
        <v>1.0710000000000002</v>
      </c>
      <c r="I137" s="124">
        <v>1.05</v>
      </c>
      <c r="J137" s="124">
        <v>1.05</v>
      </c>
      <c r="K137" s="124">
        <v>1.05</v>
      </c>
      <c r="L137" s="124">
        <v>0</v>
      </c>
      <c r="M137" s="124">
        <v>0</v>
      </c>
      <c r="N137" s="124">
        <v>0</v>
      </c>
      <c r="O137" s="124">
        <v>0</v>
      </c>
      <c r="P137" s="124">
        <v>0</v>
      </c>
      <c r="Q137" s="124">
        <v>0</v>
      </c>
      <c r="R137" s="124">
        <v>4.5</v>
      </c>
      <c r="S137" s="124">
        <v>6.75</v>
      </c>
      <c r="T137" s="124">
        <v>6.4904999999999999</v>
      </c>
      <c r="U137" s="124">
        <v>6.4252500000000001</v>
      </c>
      <c r="V137" s="124">
        <v>6.1657500000000001</v>
      </c>
      <c r="W137" s="124">
        <v>2.4750000000000001</v>
      </c>
      <c r="X137" s="124">
        <v>5.5875000000000004</v>
      </c>
      <c r="Y137" s="124">
        <v>5.5875000000000004</v>
      </c>
      <c r="Z137" s="124">
        <v>5.0129999999999999</v>
      </c>
    </row>
    <row r="138" spans="1:26" x14ac:dyDescent="0.25">
      <c r="A138" s="53"/>
      <c r="B138" s="61" t="s">
        <v>366</v>
      </c>
      <c r="C138" s="55"/>
      <c r="D138" s="173">
        <v>35.1</v>
      </c>
      <c r="E138" s="174"/>
      <c r="F138" s="174"/>
      <c r="G138" s="124">
        <v>14.625</v>
      </c>
      <c r="H138" s="124">
        <v>8.3538000000000014</v>
      </c>
      <c r="I138" s="124">
        <v>8.1900000000000013</v>
      </c>
      <c r="J138" s="124">
        <v>8.1900000000000013</v>
      </c>
      <c r="K138" s="124">
        <v>8.1900000000000013</v>
      </c>
      <c r="L138" s="124">
        <v>0</v>
      </c>
      <c r="M138" s="124">
        <v>0</v>
      </c>
      <c r="N138" s="124">
        <v>0</v>
      </c>
      <c r="O138" s="124">
        <v>0</v>
      </c>
      <c r="P138" s="124">
        <v>0</v>
      </c>
      <c r="Q138" s="124">
        <v>0</v>
      </c>
      <c r="R138" s="124">
        <v>35.1</v>
      </c>
      <c r="S138" s="124">
        <v>52.65</v>
      </c>
      <c r="T138" s="124">
        <v>50.625899999999994</v>
      </c>
      <c r="U138" s="124">
        <v>50.116950000000003</v>
      </c>
      <c r="V138" s="124">
        <v>48.092850000000006</v>
      </c>
      <c r="W138" s="124">
        <v>19.305</v>
      </c>
      <c r="X138" s="124">
        <v>43.582500000000003</v>
      </c>
      <c r="Y138" s="124">
        <v>43.582500000000003</v>
      </c>
      <c r="Z138" s="124">
        <v>39.101399999999998</v>
      </c>
    </row>
    <row r="139" spans="1:26" x14ac:dyDescent="0.25">
      <c r="A139" s="53"/>
      <c r="B139" s="61" t="s">
        <v>366</v>
      </c>
      <c r="C139" s="55"/>
      <c r="D139" s="173">
        <v>4.5</v>
      </c>
      <c r="E139" s="174"/>
      <c r="F139" s="174"/>
      <c r="G139" s="124">
        <v>1.875</v>
      </c>
      <c r="H139" s="124">
        <v>1.0710000000000002</v>
      </c>
      <c r="I139" s="124">
        <v>1.05</v>
      </c>
      <c r="J139" s="124">
        <v>1.05</v>
      </c>
      <c r="K139" s="124">
        <v>1.05</v>
      </c>
      <c r="L139" s="124">
        <v>0</v>
      </c>
      <c r="M139" s="124">
        <v>0</v>
      </c>
      <c r="N139" s="124">
        <v>0</v>
      </c>
      <c r="O139" s="124">
        <v>0</v>
      </c>
      <c r="P139" s="124">
        <v>0</v>
      </c>
      <c r="Q139" s="124">
        <v>0</v>
      </c>
      <c r="R139" s="124">
        <v>4.5</v>
      </c>
      <c r="S139" s="124">
        <v>6.75</v>
      </c>
      <c r="T139" s="124">
        <v>6.4904999999999999</v>
      </c>
      <c r="U139" s="124">
        <v>6.4252500000000001</v>
      </c>
      <c r="V139" s="124">
        <v>6.1657500000000001</v>
      </c>
      <c r="W139" s="124">
        <v>2.4750000000000001</v>
      </c>
      <c r="X139" s="124">
        <v>5.5875000000000004</v>
      </c>
      <c r="Y139" s="124">
        <v>5.5875000000000004</v>
      </c>
      <c r="Z139" s="124">
        <v>5.0129999999999999</v>
      </c>
    </row>
    <row r="140" spans="1:26" x14ac:dyDescent="0.25">
      <c r="A140" s="53"/>
      <c r="B140" s="61" t="s">
        <v>368</v>
      </c>
      <c r="C140" s="55">
        <v>93458</v>
      </c>
      <c r="D140" s="173">
        <v>2750.4</v>
      </c>
      <c r="E140" s="174"/>
      <c r="F140" s="174"/>
      <c r="G140" s="125" t="s">
        <v>430</v>
      </c>
      <c r="H140" s="125" t="s">
        <v>430</v>
      </c>
      <c r="I140" s="124">
        <v>921.25350000000003</v>
      </c>
      <c r="J140" s="125" t="s">
        <v>430</v>
      </c>
      <c r="K140" s="125" t="s">
        <v>430</v>
      </c>
      <c r="L140" s="125" t="s">
        <v>430</v>
      </c>
      <c r="M140" s="125" t="s">
        <v>430</v>
      </c>
      <c r="N140" s="125" t="s">
        <v>430</v>
      </c>
      <c r="O140" s="124">
        <v>960.87</v>
      </c>
      <c r="P140" s="124">
        <v>982.68</v>
      </c>
      <c r="Q140" s="124">
        <v>960.87</v>
      </c>
      <c r="R140" s="124">
        <v>921.25350000000003</v>
      </c>
      <c r="S140" s="125" t="s">
        <v>430</v>
      </c>
      <c r="T140" s="125" t="s">
        <v>430</v>
      </c>
      <c r="U140" s="125" t="s">
        <v>430</v>
      </c>
      <c r="V140" s="125" t="s">
        <v>430</v>
      </c>
      <c r="W140" s="125" t="s">
        <v>430</v>
      </c>
      <c r="X140" s="125" t="s">
        <v>430</v>
      </c>
      <c r="Y140" s="125" t="s">
        <v>430</v>
      </c>
      <c r="Z140" s="124">
        <v>1572.288</v>
      </c>
    </row>
    <row r="141" spans="1:26" x14ac:dyDescent="0.25">
      <c r="A141" s="53"/>
      <c r="B141" s="61" t="s">
        <v>65</v>
      </c>
      <c r="C141" s="55"/>
      <c r="D141" s="175">
        <v>17555.100000000006</v>
      </c>
      <c r="E141" s="176">
        <v>1873.06</v>
      </c>
      <c r="F141" s="124">
        <v>22207.050000000007</v>
      </c>
      <c r="G141" s="175">
        <v>6168.625</v>
      </c>
      <c r="H141" s="175">
        <v>3523.5186000000003</v>
      </c>
      <c r="I141" s="175">
        <v>4375.6835000000001</v>
      </c>
      <c r="J141" s="175">
        <v>3454.4300000000003</v>
      </c>
      <c r="K141" s="175">
        <v>3454.4300000000003</v>
      </c>
      <c r="L141" s="175">
        <v>1873.06</v>
      </c>
      <c r="M141" s="175">
        <v>1873.06</v>
      </c>
      <c r="N141" s="175">
        <v>1873.06</v>
      </c>
      <c r="O141" s="175">
        <v>2833.93</v>
      </c>
      <c r="P141" s="175">
        <v>2855.74</v>
      </c>
      <c r="Q141" s="175">
        <v>2833.93</v>
      </c>
      <c r="R141" s="175">
        <v>15725.953500000005</v>
      </c>
      <c r="S141" s="175">
        <v>22207.050000000007</v>
      </c>
      <c r="T141" s="175">
        <v>10264.183899999998</v>
      </c>
      <c r="U141" s="175">
        <v>10161.875949999998</v>
      </c>
      <c r="V141" s="175">
        <v>9751.4098500000018</v>
      </c>
      <c r="W141" s="175">
        <v>8142.5850000000019</v>
      </c>
      <c r="X141" s="175">
        <v>18382.502500000002</v>
      </c>
      <c r="Y141" s="175">
        <v>18382.502500000002</v>
      </c>
      <c r="Z141" s="175">
        <v>18064.723799999992</v>
      </c>
    </row>
    <row r="142" spans="1:26" x14ac:dyDescent="0.25">
      <c r="A142" s="58"/>
      <c r="B142" s="58"/>
      <c r="C142" s="58"/>
      <c r="D142" s="58"/>
      <c r="E142" s="114"/>
      <c r="F142" s="58"/>
      <c r="G142" s="58"/>
      <c r="H142" s="58"/>
      <c r="I142" s="58"/>
      <c r="J142" s="58"/>
      <c r="K142" s="58"/>
      <c r="L142" s="58"/>
      <c r="M142" s="58"/>
      <c r="N142" s="58"/>
      <c r="O142" s="58"/>
      <c r="P142" s="58"/>
      <c r="Q142" s="58"/>
      <c r="R142" s="58"/>
      <c r="S142" s="58"/>
      <c r="T142" s="58"/>
      <c r="U142" s="58"/>
      <c r="V142" s="58"/>
      <c r="W142" s="58"/>
      <c r="X142" s="58"/>
      <c r="Y142" s="58"/>
      <c r="Z142" s="58"/>
    </row>
    <row r="143" spans="1:26" x14ac:dyDescent="0.25">
      <c r="A143" s="53" t="s">
        <v>391</v>
      </c>
      <c r="B143" s="61" t="s">
        <v>61</v>
      </c>
      <c r="C143" s="55">
        <v>43235</v>
      </c>
      <c r="D143" s="56">
        <v>2092.7999999999997</v>
      </c>
      <c r="E143" s="126"/>
      <c r="F143" s="119"/>
      <c r="G143" s="57">
        <v>872</v>
      </c>
      <c r="H143" s="57">
        <v>498.08640000000008</v>
      </c>
      <c r="I143" s="57">
        <v>488.32000000000005</v>
      </c>
      <c r="J143" s="57">
        <v>488.32000000000005</v>
      </c>
      <c r="K143" s="57">
        <v>488.32000000000005</v>
      </c>
      <c r="L143" s="57">
        <v>590.54</v>
      </c>
      <c r="M143" s="57">
        <v>590.54</v>
      </c>
      <c r="N143" s="57">
        <v>590.54</v>
      </c>
      <c r="O143" s="57">
        <v>590.54</v>
      </c>
      <c r="P143" s="57">
        <v>590.54</v>
      </c>
      <c r="Q143" s="57">
        <v>590.54</v>
      </c>
      <c r="R143" s="57">
        <v>2092.7999999999997</v>
      </c>
      <c r="S143" s="57">
        <v>3139.2000000000003</v>
      </c>
      <c r="T143" s="57">
        <v>3018.5151999999998</v>
      </c>
      <c r="U143" s="57">
        <v>2988.1696000000002</v>
      </c>
      <c r="V143" s="57">
        <v>2867.4848000000002</v>
      </c>
      <c r="W143" s="57">
        <v>1151.04</v>
      </c>
      <c r="X143" s="57">
        <v>2598.56</v>
      </c>
      <c r="Y143" s="57">
        <v>2598.56</v>
      </c>
      <c r="Z143" s="57">
        <v>2331.3791999999999</v>
      </c>
    </row>
    <row r="144" spans="1:26" x14ac:dyDescent="0.25">
      <c r="A144" s="53"/>
      <c r="B144" s="61" t="s">
        <v>392</v>
      </c>
      <c r="C144" s="55"/>
      <c r="D144" s="56">
        <v>406.2</v>
      </c>
      <c r="E144" s="126"/>
      <c r="F144" s="119"/>
      <c r="G144" s="57">
        <v>169.25</v>
      </c>
      <c r="H144" s="57">
        <v>96.675600000000017</v>
      </c>
      <c r="I144" s="57">
        <v>94.780000000000015</v>
      </c>
      <c r="J144" s="57">
        <v>94.780000000000015</v>
      </c>
      <c r="K144" s="57">
        <v>94.780000000000015</v>
      </c>
      <c r="L144" s="57">
        <v>0</v>
      </c>
      <c r="M144" s="57">
        <v>0</v>
      </c>
      <c r="N144" s="57">
        <v>0</v>
      </c>
      <c r="O144" s="57">
        <v>0</v>
      </c>
      <c r="P144" s="57">
        <v>0</v>
      </c>
      <c r="Q144" s="57">
        <v>0</v>
      </c>
      <c r="R144" s="57">
        <v>406.2</v>
      </c>
      <c r="S144" s="57">
        <v>609.30000000000007</v>
      </c>
      <c r="T144" s="57">
        <v>585.87579999999991</v>
      </c>
      <c r="U144" s="57">
        <v>579.98590000000002</v>
      </c>
      <c r="V144" s="57">
        <v>556.56170000000009</v>
      </c>
      <c r="W144" s="57">
        <v>223.41</v>
      </c>
      <c r="X144" s="57">
        <v>504.36500000000001</v>
      </c>
      <c r="Y144" s="57">
        <v>504.36500000000001</v>
      </c>
      <c r="Z144" s="57">
        <v>452.5068</v>
      </c>
    </row>
    <row r="145" spans="1:26" x14ac:dyDescent="0.25">
      <c r="A145" s="53"/>
      <c r="B145" s="61" t="s">
        <v>363</v>
      </c>
      <c r="C145" s="55"/>
      <c r="D145" s="56">
        <v>525</v>
      </c>
      <c r="E145" s="126"/>
      <c r="F145" s="119"/>
      <c r="G145" s="57">
        <v>218.75</v>
      </c>
      <c r="H145" s="57">
        <v>124.95000000000002</v>
      </c>
      <c r="I145" s="57">
        <v>122.50000000000001</v>
      </c>
      <c r="J145" s="57">
        <v>122.50000000000001</v>
      </c>
      <c r="K145" s="57">
        <v>122.50000000000001</v>
      </c>
      <c r="L145" s="57">
        <v>0</v>
      </c>
      <c r="M145" s="57">
        <v>0</v>
      </c>
      <c r="N145" s="57">
        <v>0</v>
      </c>
      <c r="O145" s="57">
        <v>0</v>
      </c>
      <c r="P145" s="57">
        <v>0</v>
      </c>
      <c r="Q145" s="57">
        <v>0</v>
      </c>
      <c r="R145" s="57">
        <v>525</v>
      </c>
      <c r="S145" s="57">
        <v>787.5</v>
      </c>
      <c r="T145" s="57">
        <v>757.22499999999991</v>
      </c>
      <c r="U145" s="57">
        <v>749.61250000000007</v>
      </c>
      <c r="V145" s="57">
        <v>719.33750000000009</v>
      </c>
      <c r="W145" s="57">
        <v>288.75</v>
      </c>
      <c r="X145" s="57">
        <v>651.875</v>
      </c>
      <c r="Y145" s="57">
        <v>651.875</v>
      </c>
      <c r="Z145" s="57">
        <v>584.85</v>
      </c>
    </row>
    <row r="146" spans="1:26" x14ac:dyDescent="0.25">
      <c r="A146" s="53"/>
      <c r="B146" s="61" t="s">
        <v>364</v>
      </c>
      <c r="C146" s="55"/>
      <c r="D146" s="56">
        <v>234</v>
      </c>
      <c r="E146" s="126"/>
      <c r="F146" s="119"/>
      <c r="G146" s="57">
        <v>97.5</v>
      </c>
      <c r="H146" s="57">
        <v>55.692000000000007</v>
      </c>
      <c r="I146" s="57">
        <v>54.600000000000009</v>
      </c>
      <c r="J146" s="57">
        <v>54.600000000000009</v>
      </c>
      <c r="K146" s="57">
        <v>54.600000000000009</v>
      </c>
      <c r="L146" s="57">
        <v>0</v>
      </c>
      <c r="M146" s="57">
        <v>0</v>
      </c>
      <c r="N146" s="57">
        <v>0</v>
      </c>
      <c r="O146" s="57">
        <v>0</v>
      </c>
      <c r="P146" s="57">
        <v>0</v>
      </c>
      <c r="Q146" s="57">
        <v>0</v>
      </c>
      <c r="R146" s="57">
        <v>234</v>
      </c>
      <c r="S146" s="57">
        <v>351</v>
      </c>
      <c r="T146" s="57">
        <v>337.50599999999997</v>
      </c>
      <c r="U146" s="57">
        <v>334.113</v>
      </c>
      <c r="V146" s="57">
        <v>320.61900000000003</v>
      </c>
      <c r="W146" s="57">
        <v>128.70000000000002</v>
      </c>
      <c r="X146" s="57">
        <v>290.55</v>
      </c>
      <c r="Y146" s="57">
        <v>290.55</v>
      </c>
      <c r="Z146" s="57">
        <v>260.67599999999999</v>
      </c>
    </row>
    <row r="147" spans="1:26" x14ac:dyDescent="0.25">
      <c r="A147" s="53"/>
      <c r="B147" s="61" t="s">
        <v>364</v>
      </c>
      <c r="C147" s="55"/>
      <c r="D147" s="56">
        <v>439.8</v>
      </c>
      <c r="E147" s="126"/>
      <c r="F147" s="119"/>
      <c r="G147" s="57">
        <v>183.25</v>
      </c>
      <c r="H147" s="57">
        <v>104.67240000000001</v>
      </c>
      <c r="I147" s="57">
        <v>102.62</v>
      </c>
      <c r="J147" s="57">
        <v>102.62</v>
      </c>
      <c r="K147" s="57">
        <v>102.62</v>
      </c>
      <c r="L147" s="57">
        <v>0</v>
      </c>
      <c r="M147" s="57">
        <v>0</v>
      </c>
      <c r="N147" s="57">
        <v>0</v>
      </c>
      <c r="O147" s="57">
        <v>0</v>
      </c>
      <c r="P147" s="57">
        <v>0</v>
      </c>
      <c r="Q147" s="57">
        <v>0</v>
      </c>
      <c r="R147" s="57">
        <v>439.8</v>
      </c>
      <c r="S147" s="57">
        <v>659.7</v>
      </c>
      <c r="T147" s="57">
        <v>634.33819999999992</v>
      </c>
      <c r="U147" s="57">
        <v>627.96109999999999</v>
      </c>
      <c r="V147" s="57">
        <v>602.59930000000008</v>
      </c>
      <c r="W147" s="57">
        <v>241.89000000000001</v>
      </c>
      <c r="X147" s="57">
        <v>546.08500000000004</v>
      </c>
      <c r="Y147" s="57">
        <v>546.08500000000004</v>
      </c>
      <c r="Z147" s="57">
        <v>489.93720000000002</v>
      </c>
    </row>
    <row r="148" spans="1:26" x14ac:dyDescent="0.25">
      <c r="A148" s="53"/>
      <c r="B148" s="61" t="s">
        <v>365</v>
      </c>
      <c r="C148" s="55"/>
      <c r="D148" s="56">
        <v>9</v>
      </c>
      <c r="E148" s="126"/>
      <c r="F148" s="119"/>
      <c r="G148" s="57">
        <v>3.75</v>
      </c>
      <c r="H148" s="57">
        <v>2.1420000000000003</v>
      </c>
      <c r="I148" s="57">
        <v>2.1</v>
      </c>
      <c r="J148" s="57">
        <v>2.1</v>
      </c>
      <c r="K148" s="57">
        <v>2.1</v>
      </c>
      <c r="L148" s="57">
        <v>0</v>
      </c>
      <c r="M148" s="57">
        <v>0</v>
      </c>
      <c r="N148" s="57">
        <v>0</v>
      </c>
      <c r="O148" s="57">
        <v>0</v>
      </c>
      <c r="P148" s="57">
        <v>0</v>
      </c>
      <c r="Q148" s="57">
        <v>0</v>
      </c>
      <c r="R148" s="57">
        <v>9</v>
      </c>
      <c r="S148" s="57">
        <v>13.5</v>
      </c>
      <c r="T148" s="57">
        <v>12.981</v>
      </c>
      <c r="U148" s="57">
        <v>12.8505</v>
      </c>
      <c r="V148" s="57">
        <v>12.3315</v>
      </c>
      <c r="W148" s="57">
        <v>4.95</v>
      </c>
      <c r="X148" s="57">
        <v>11.175000000000001</v>
      </c>
      <c r="Y148" s="57">
        <v>11.175000000000001</v>
      </c>
      <c r="Z148" s="57">
        <v>10.026</v>
      </c>
    </row>
    <row r="149" spans="1:26" x14ac:dyDescent="0.25">
      <c r="A149" s="53"/>
      <c r="B149" s="61" t="s">
        <v>366</v>
      </c>
      <c r="C149" s="55"/>
      <c r="D149" s="56">
        <v>35.1</v>
      </c>
      <c r="E149" s="126"/>
      <c r="F149" s="119"/>
      <c r="G149" s="57">
        <v>14.625</v>
      </c>
      <c r="H149" s="57">
        <v>8.3538000000000014</v>
      </c>
      <c r="I149" s="57">
        <v>8.1900000000000013</v>
      </c>
      <c r="J149" s="57">
        <v>8.1900000000000013</v>
      </c>
      <c r="K149" s="57">
        <v>8.1900000000000013</v>
      </c>
      <c r="L149" s="57">
        <v>0</v>
      </c>
      <c r="M149" s="57">
        <v>0</v>
      </c>
      <c r="N149" s="57">
        <v>0</v>
      </c>
      <c r="O149" s="57">
        <v>0</v>
      </c>
      <c r="P149" s="57">
        <v>0</v>
      </c>
      <c r="Q149" s="57">
        <v>0</v>
      </c>
      <c r="R149" s="57">
        <v>35.1</v>
      </c>
      <c r="S149" s="57">
        <v>52.65</v>
      </c>
      <c r="T149" s="57">
        <v>50.625899999999994</v>
      </c>
      <c r="U149" s="57">
        <v>50.116950000000003</v>
      </c>
      <c r="V149" s="57">
        <v>48.092850000000006</v>
      </c>
      <c r="W149" s="57">
        <v>19.305</v>
      </c>
      <c r="X149" s="57">
        <v>43.582500000000003</v>
      </c>
      <c r="Y149" s="57">
        <v>43.582500000000003</v>
      </c>
      <c r="Z149" s="57">
        <v>39.101399999999998</v>
      </c>
    </row>
    <row r="150" spans="1:26" x14ac:dyDescent="0.25">
      <c r="A150" s="53"/>
      <c r="B150" s="61" t="s">
        <v>366</v>
      </c>
      <c r="C150" s="55"/>
      <c r="D150" s="56">
        <v>9.9</v>
      </c>
      <c r="E150" s="126"/>
      <c r="F150" s="119"/>
      <c r="G150" s="57">
        <v>4.125</v>
      </c>
      <c r="H150" s="57">
        <v>2.3562000000000003</v>
      </c>
      <c r="I150" s="57">
        <v>2.31</v>
      </c>
      <c r="J150" s="57">
        <v>2.31</v>
      </c>
      <c r="K150" s="57">
        <v>2.31</v>
      </c>
      <c r="L150" s="57">
        <v>0</v>
      </c>
      <c r="M150" s="57">
        <v>0</v>
      </c>
      <c r="N150" s="57">
        <v>0</v>
      </c>
      <c r="O150" s="57">
        <v>0</v>
      </c>
      <c r="P150" s="57">
        <v>0</v>
      </c>
      <c r="Q150" s="57">
        <v>0</v>
      </c>
      <c r="R150" s="57">
        <v>9.9</v>
      </c>
      <c r="S150" s="57">
        <v>14.85</v>
      </c>
      <c r="T150" s="57">
        <v>14.2791</v>
      </c>
      <c r="U150" s="57">
        <v>14.13555</v>
      </c>
      <c r="V150" s="57">
        <v>13.56465</v>
      </c>
      <c r="W150" s="57">
        <v>5.4450000000000003</v>
      </c>
      <c r="X150" s="57">
        <v>12.2925</v>
      </c>
      <c r="Y150" s="57">
        <v>12.2925</v>
      </c>
      <c r="Z150" s="57">
        <v>11.028599999999999</v>
      </c>
    </row>
    <row r="151" spans="1:26" x14ac:dyDescent="0.25">
      <c r="A151" s="53"/>
      <c r="B151" s="61" t="s">
        <v>366</v>
      </c>
      <c r="C151" s="55"/>
      <c r="D151" s="56">
        <v>20.099999999999998</v>
      </c>
      <c r="E151" s="126"/>
      <c r="F151" s="119"/>
      <c r="G151" s="57">
        <v>8.375</v>
      </c>
      <c r="H151" s="57">
        <v>4.7838000000000003</v>
      </c>
      <c r="I151" s="57">
        <v>4.6900000000000004</v>
      </c>
      <c r="J151" s="57">
        <v>4.6900000000000004</v>
      </c>
      <c r="K151" s="57">
        <v>4.6900000000000004</v>
      </c>
      <c r="L151" s="57">
        <v>0</v>
      </c>
      <c r="M151" s="57">
        <v>0</v>
      </c>
      <c r="N151" s="57">
        <v>0</v>
      </c>
      <c r="O151" s="57">
        <v>0</v>
      </c>
      <c r="P151" s="57">
        <v>0</v>
      </c>
      <c r="Q151" s="57">
        <v>0</v>
      </c>
      <c r="R151" s="57">
        <v>20.099999999999998</v>
      </c>
      <c r="S151" s="57">
        <v>30.150000000000002</v>
      </c>
      <c r="T151" s="57">
        <v>28.9909</v>
      </c>
      <c r="U151" s="57">
        <v>28.699449999999999</v>
      </c>
      <c r="V151" s="57">
        <v>27.54035</v>
      </c>
      <c r="W151" s="57">
        <v>11.055</v>
      </c>
      <c r="X151" s="57">
        <v>24.9575</v>
      </c>
      <c r="Y151" s="57">
        <v>24.9575</v>
      </c>
      <c r="Z151" s="57">
        <v>22.391400000000001</v>
      </c>
    </row>
    <row r="152" spans="1:26" x14ac:dyDescent="0.25">
      <c r="A152" s="106"/>
      <c r="B152" s="61" t="s">
        <v>368</v>
      </c>
      <c r="C152" s="55">
        <v>43235</v>
      </c>
      <c r="D152" s="56">
        <v>623.4</v>
      </c>
      <c r="E152" s="126"/>
      <c r="F152" s="126"/>
      <c r="G152" s="125" t="s">
        <v>430</v>
      </c>
      <c r="H152" s="125" t="s">
        <v>430</v>
      </c>
      <c r="I152" s="57">
        <v>159.52000000000001</v>
      </c>
      <c r="J152" s="125" t="s">
        <v>430</v>
      </c>
      <c r="K152" s="125" t="s">
        <v>430</v>
      </c>
      <c r="L152" s="125" t="s">
        <v>430</v>
      </c>
      <c r="M152" s="125" t="s">
        <v>430</v>
      </c>
      <c r="N152" s="125" t="s">
        <v>430</v>
      </c>
      <c r="O152" s="57">
        <v>113.66</v>
      </c>
      <c r="P152" s="57">
        <v>120.69</v>
      </c>
      <c r="Q152" s="57">
        <v>113.66</v>
      </c>
      <c r="R152" s="57">
        <v>159.52000000000001</v>
      </c>
      <c r="S152" s="125" t="s">
        <v>430</v>
      </c>
      <c r="T152" s="125" t="s">
        <v>430</v>
      </c>
      <c r="U152" s="125" t="s">
        <v>430</v>
      </c>
      <c r="V152" s="125" t="s">
        <v>430</v>
      </c>
      <c r="W152" s="125" t="s">
        <v>430</v>
      </c>
      <c r="X152" s="125" t="s">
        <v>430</v>
      </c>
      <c r="Y152" s="125" t="s">
        <v>430</v>
      </c>
      <c r="Z152" s="57">
        <v>417.16800000000006</v>
      </c>
    </row>
    <row r="153" spans="1:26" x14ac:dyDescent="0.25">
      <c r="A153" s="53"/>
      <c r="B153" s="61" t="s">
        <v>65</v>
      </c>
      <c r="C153" s="55"/>
      <c r="D153" s="72">
        <v>4395.2999999999993</v>
      </c>
      <c r="E153" s="112">
        <v>590.54</v>
      </c>
      <c r="F153" s="57">
        <v>5657.8499999999995</v>
      </c>
      <c r="G153" s="72">
        <v>1571.625</v>
      </c>
      <c r="H153" s="72">
        <v>897.71220000000017</v>
      </c>
      <c r="I153" s="72">
        <v>1039.6300000000001</v>
      </c>
      <c r="J153" s="72">
        <v>880.11000000000013</v>
      </c>
      <c r="K153" s="72">
        <v>880.11000000000013</v>
      </c>
      <c r="L153" s="72">
        <v>590.54</v>
      </c>
      <c r="M153" s="72">
        <v>590.54</v>
      </c>
      <c r="N153" s="72">
        <v>590.54</v>
      </c>
      <c r="O153" s="72">
        <v>704.19999999999993</v>
      </c>
      <c r="P153" s="72">
        <v>711.23</v>
      </c>
      <c r="Q153" s="72">
        <v>704.19999999999993</v>
      </c>
      <c r="R153" s="72">
        <v>3931.4199999999996</v>
      </c>
      <c r="S153" s="72">
        <v>5657.8499999999995</v>
      </c>
      <c r="T153" s="72">
        <v>5440.3370999999997</v>
      </c>
      <c r="U153" s="72">
        <v>5385.6445499999991</v>
      </c>
      <c r="V153" s="72">
        <v>5168.1316500000003</v>
      </c>
      <c r="W153" s="72">
        <v>2074.5450000000001</v>
      </c>
      <c r="X153" s="72">
        <v>4683.442500000001</v>
      </c>
      <c r="Y153" s="72">
        <v>4683.442500000001</v>
      </c>
      <c r="Z153" s="72">
        <v>4619.0645999999988</v>
      </c>
    </row>
    <row r="154" spans="1:26" x14ac:dyDescent="0.25">
      <c r="A154" s="58"/>
      <c r="B154" s="58"/>
      <c r="C154" s="58"/>
      <c r="D154" s="58"/>
      <c r="E154" s="114"/>
      <c r="F154" s="58"/>
      <c r="G154" s="58"/>
      <c r="H154" s="58"/>
      <c r="I154" s="58"/>
      <c r="J154" s="58"/>
      <c r="K154" s="58"/>
      <c r="L154" s="58"/>
      <c r="M154" s="58"/>
      <c r="N154" s="58"/>
      <c r="O154" s="58"/>
      <c r="P154" s="58"/>
      <c r="Q154" s="58"/>
      <c r="R154" s="58"/>
      <c r="S154" s="58"/>
      <c r="T154" s="58"/>
      <c r="U154" s="58"/>
      <c r="V154" s="58"/>
      <c r="W154" s="58"/>
      <c r="X154" s="58"/>
      <c r="Y154" s="58"/>
      <c r="Z154" s="58"/>
    </row>
    <row r="155" spans="1:26" x14ac:dyDescent="0.25">
      <c r="A155" s="53" t="s">
        <v>393</v>
      </c>
      <c r="B155" s="61" t="s">
        <v>85</v>
      </c>
      <c r="C155" s="55">
        <v>43239</v>
      </c>
      <c r="D155" s="56">
        <v>2092.7999999999997</v>
      </c>
      <c r="E155" s="126"/>
      <c r="F155" s="119"/>
      <c r="G155" s="57">
        <v>872</v>
      </c>
      <c r="H155" s="57">
        <v>498.08640000000008</v>
      </c>
      <c r="I155" s="57">
        <v>488.32000000000005</v>
      </c>
      <c r="J155" s="57">
        <v>488.32000000000005</v>
      </c>
      <c r="K155" s="57">
        <v>488.32000000000005</v>
      </c>
      <c r="L155" s="57">
        <v>590.54</v>
      </c>
      <c r="M155" s="57">
        <v>590.54</v>
      </c>
      <c r="N155" s="57">
        <v>590.54</v>
      </c>
      <c r="O155" s="57">
        <v>590.54</v>
      </c>
      <c r="P155" s="57">
        <v>590.54</v>
      </c>
      <c r="Q155" s="57">
        <v>590.54</v>
      </c>
      <c r="R155" s="57">
        <v>2092.7999999999997</v>
      </c>
      <c r="S155" s="57">
        <v>3139.2000000000003</v>
      </c>
      <c r="T155" s="57">
        <v>3018.5151999999998</v>
      </c>
      <c r="U155" s="57">
        <v>2988.1696000000002</v>
      </c>
      <c r="V155" s="57">
        <v>2867.4848000000002</v>
      </c>
      <c r="W155" s="57">
        <v>1151.04</v>
      </c>
      <c r="X155" s="57">
        <v>2598.56</v>
      </c>
      <c r="Y155" s="57">
        <v>2598.56</v>
      </c>
      <c r="Z155" s="57">
        <v>2331.3791999999999</v>
      </c>
    </row>
    <row r="156" spans="1:26" x14ac:dyDescent="0.25">
      <c r="A156" s="53"/>
      <c r="B156" s="61" t="s">
        <v>392</v>
      </c>
      <c r="C156" s="55"/>
      <c r="D156" s="56">
        <v>406.2</v>
      </c>
      <c r="E156" s="126"/>
      <c r="F156" s="119"/>
      <c r="G156" s="57">
        <v>169.25</v>
      </c>
      <c r="H156" s="57">
        <v>96.675600000000017</v>
      </c>
      <c r="I156" s="57">
        <v>94.780000000000015</v>
      </c>
      <c r="J156" s="57">
        <v>94.780000000000015</v>
      </c>
      <c r="K156" s="57">
        <v>94.780000000000015</v>
      </c>
      <c r="L156" s="57">
        <v>0</v>
      </c>
      <c r="M156" s="57">
        <v>0</v>
      </c>
      <c r="N156" s="57">
        <v>0</v>
      </c>
      <c r="O156" s="57">
        <v>0</v>
      </c>
      <c r="P156" s="57">
        <v>0</v>
      </c>
      <c r="Q156" s="57">
        <v>0</v>
      </c>
      <c r="R156" s="57">
        <v>406.2</v>
      </c>
      <c r="S156" s="57">
        <v>609.30000000000007</v>
      </c>
      <c r="T156" s="57">
        <v>585.87579999999991</v>
      </c>
      <c r="U156" s="57">
        <v>579.98590000000002</v>
      </c>
      <c r="V156" s="57">
        <v>556.56170000000009</v>
      </c>
      <c r="W156" s="57">
        <v>223.41</v>
      </c>
      <c r="X156" s="57">
        <v>504.36500000000001</v>
      </c>
      <c r="Y156" s="57">
        <v>504.36500000000001</v>
      </c>
      <c r="Z156" s="57">
        <v>452.5068</v>
      </c>
    </row>
    <row r="157" spans="1:26" x14ac:dyDescent="0.25">
      <c r="A157" s="53"/>
      <c r="B157" s="61" t="s">
        <v>363</v>
      </c>
      <c r="C157" s="55"/>
      <c r="D157" s="56">
        <v>525</v>
      </c>
      <c r="E157" s="126"/>
      <c r="F157" s="119"/>
      <c r="G157" s="57">
        <v>218.75</v>
      </c>
      <c r="H157" s="57">
        <v>124.95000000000002</v>
      </c>
      <c r="I157" s="57">
        <v>122.50000000000001</v>
      </c>
      <c r="J157" s="57">
        <v>122.50000000000001</v>
      </c>
      <c r="K157" s="57">
        <v>122.50000000000001</v>
      </c>
      <c r="L157" s="57">
        <v>0</v>
      </c>
      <c r="M157" s="57">
        <v>0</v>
      </c>
      <c r="N157" s="57">
        <v>0</v>
      </c>
      <c r="O157" s="57">
        <v>0</v>
      </c>
      <c r="P157" s="57">
        <v>0</v>
      </c>
      <c r="Q157" s="57">
        <v>0</v>
      </c>
      <c r="R157" s="57">
        <v>525</v>
      </c>
      <c r="S157" s="57">
        <v>787.5</v>
      </c>
      <c r="T157" s="57">
        <v>757.22499999999991</v>
      </c>
      <c r="U157" s="57">
        <v>749.61250000000007</v>
      </c>
      <c r="V157" s="57">
        <v>719.33750000000009</v>
      </c>
      <c r="W157" s="57">
        <v>288.75</v>
      </c>
      <c r="X157" s="57">
        <v>651.875</v>
      </c>
      <c r="Y157" s="57">
        <v>651.875</v>
      </c>
      <c r="Z157" s="57">
        <v>584.85</v>
      </c>
    </row>
    <row r="158" spans="1:26" x14ac:dyDescent="0.25">
      <c r="A158" s="53"/>
      <c r="B158" s="61" t="s">
        <v>364</v>
      </c>
      <c r="C158" s="55"/>
      <c r="D158" s="56">
        <v>234</v>
      </c>
      <c r="E158" s="126"/>
      <c r="F158" s="119"/>
      <c r="G158" s="57">
        <v>97.5</v>
      </c>
      <c r="H158" s="57">
        <v>55.692000000000007</v>
      </c>
      <c r="I158" s="57">
        <v>54.600000000000009</v>
      </c>
      <c r="J158" s="57">
        <v>54.600000000000009</v>
      </c>
      <c r="K158" s="57">
        <v>54.600000000000009</v>
      </c>
      <c r="L158" s="57">
        <v>0</v>
      </c>
      <c r="M158" s="57">
        <v>0</v>
      </c>
      <c r="N158" s="57">
        <v>0</v>
      </c>
      <c r="O158" s="57">
        <v>0</v>
      </c>
      <c r="P158" s="57">
        <v>0</v>
      </c>
      <c r="Q158" s="57">
        <v>0</v>
      </c>
      <c r="R158" s="57">
        <v>234</v>
      </c>
      <c r="S158" s="57">
        <v>351</v>
      </c>
      <c r="T158" s="57">
        <v>337.50599999999997</v>
      </c>
      <c r="U158" s="57">
        <v>334.113</v>
      </c>
      <c r="V158" s="57">
        <v>320.61900000000003</v>
      </c>
      <c r="W158" s="57">
        <v>128.70000000000002</v>
      </c>
      <c r="X158" s="57">
        <v>290.55</v>
      </c>
      <c r="Y158" s="57">
        <v>290.55</v>
      </c>
      <c r="Z158" s="57">
        <v>260.67599999999999</v>
      </c>
    </row>
    <row r="159" spans="1:26" x14ac:dyDescent="0.25">
      <c r="A159" s="53"/>
      <c r="B159" s="61" t="s">
        <v>364</v>
      </c>
      <c r="C159" s="55"/>
      <c r="D159" s="56">
        <v>439.8</v>
      </c>
      <c r="E159" s="126"/>
      <c r="F159" s="119"/>
      <c r="G159" s="57">
        <v>183.25</v>
      </c>
      <c r="H159" s="57">
        <v>104.67240000000001</v>
      </c>
      <c r="I159" s="57">
        <v>102.62</v>
      </c>
      <c r="J159" s="57">
        <v>102.62</v>
      </c>
      <c r="K159" s="57">
        <v>102.62</v>
      </c>
      <c r="L159" s="57">
        <v>0</v>
      </c>
      <c r="M159" s="57">
        <v>0</v>
      </c>
      <c r="N159" s="57">
        <v>0</v>
      </c>
      <c r="O159" s="57">
        <v>0</v>
      </c>
      <c r="P159" s="57">
        <v>0</v>
      </c>
      <c r="Q159" s="57">
        <v>0</v>
      </c>
      <c r="R159" s="57">
        <v>439.8</v>
      </c>
      <c r="S159" s="57">
        <v>659.7</v>
      </c>
      <c r="T159" s="57">
        <v>634.33819999999992</v>
      </c>
      <c r="U159" s="57">
        <v>627.96109999999999</v>
      </c>
      <c r="V159" s="57">
        <v>602.59930000000008</v>
      </c>
      <c r="W159" s="57">
        <v>241.89000000000001</v>
      </c>
      <c r="X159" s="57">
        <v>546.08500000000004</v>
      </c>
      <c r="Y159" s="57">
        <v>546.08500000000004</v>
      </c>
      <c r="Z159" s="57">
        <v>489.93720000000002</v>
      </c>
    </row>
    <row r="160" spans="1:26" x14ac:dyDescent="0.25">
      <c r="A160" s="53"/>
      <c r="B160" s="61" t="s">
        <v>394</v>
      </c>
      <c r="C160" s="55">
        <v>87077</v>
      </c>
      <c r="D160" s="56">
        <v>97.2</v>
      </c>
      <c r="E160" s="126"/>
      <c r="F160" s="119"/>
      <c r="G160" s="57">
        <v>40.5</v>
      </c>
      <c r="H160" s="57">
        <v>8.2416</v>
      </c>
      <c r="I160" s="57">
        <v>8.08</v>
      </c>
      <c r="J160" s="57">
        <v>6.87</v>
      </c>
      <c r="K160" s="57">
        <v>8.08</v>
      </c>
      <c r="L160" s="57">
        <v>8.08</v>
      </c>
      <c r="M160" s="57">
        <v>8.08</v>
      </c>
      <c r="N160" s="57">
        <v>8.08</v>
      </c>
      <c r="O160" s="57">
        <v>8.08</v>
      </c>
      <c r="P160" s="57">
        <v>8.08</v>
      </c>
      <c r="Q160" s="57">
        <v>8.08</v>
      </c>
      <c r="R160" s="57">
        <v>97.2</v>
      </c>
      <c r="S160" s="57">
        <v>145.80000000000001</v>
      </c>
      <c r="T160" s="57">
        <v>6.87</v>
      </c>
      <c r="U160" s="57">
        <v>6.87</v>
      </c>
      <c r="V160" s="57">
        <v>6.87</v>
      </c>
      <c r="W160" s="57">
        <v>6.87</v>
      </c>
      <c r="X160" s="57">
        <v>120.69</v>
      </c>
      <c r="Y160" s="57">
        <v>120.69</v>
      </c>
      <c r="Z160" s="57">
        <v>108.2808</v>
      </c>
    </row>
    <row r="161" spans="1:26" x14ac:dyDescent="0.25">
      <c r="A161" s="53"/>
      <c r="B161" s="61" t="s">
        <v>365</v>
      </c>
      <c r="C161" s="55"/>
      <c r="D161" s="56">
        <v>9</v>
      </c>
      <c r="E161" s="126"/>
      <c r="F161" s="119"/>
      <c r="G161" s="57">
        <v>3.75</v>
      </c>
      <c r="H161" s="57">
        <v>2.1420000000000003</v>
      </c>
      <c r="I161" s="57">
        <v>2.1</v>
      </c>
      <c r="J161" s="57">
        <v>2.1</v>
      </c>
      <c r="K161" s="57">
        <v>2.1</v>
      </c>
      <c r="L161" s="57">
        <v>0</v>
      </c>
      <c r="M161" s="57">
        <v>0</v>
      </c>
      <c r="N161" s="57">
        <v>0</v>
      </c>
      <c r="O161" s="57">
        <v>0</v>
      </c>
      <c r="P161" s="57">
        <v>0</v>
      </c>
      <c r="Q161" s="57">
        <v>0</v>
      </c>
      <c r="R161" s="57">
        <v>9</v>
      </c>
      <c r="S161" s="57">
        <v>13.5</v>
      </c>
      <c r="T161" s="57">
        <v>12.981</v>
      </c>
      <c r="U161" s="57">
        <v>12.8505</v>
      </c>
      <c r="V161" s="57">
        <v>12.3315</v>
      </c>
      <c r="W161" s="57">
        <v>4.95</v>
      </c>
      <c r="X161" s="57">
        <v>11.175000000000001</v>
      </c>
      <c r="Y161" s="57">
        <v>11.175000000000001</v>
      </c>
      <c r="Z161" s="57">
        <v>10.026</v>
      </c>
    </row>
    <row r="162" spans="1:26" x14ac:dyDescent="0.25">
      <c r="A162" s="53"/>
      <c r="B162" s="61" t="s">
        <v>365</v>
      </c>
      <c r="C162" s="55"/>
      <c r="D162" s="56">
        <v>15</v>
      </c>
      <c r="E162" s="126"/>
      <c r="F162" s="119"/>
      <c r="G162" s="57">
        <v>6.25</v>
      </c>
      <c r="H162" s="57">
        <v>3.5700000000000007</v>
      </c>
      <c r="I162" s="57">
        <v>3.5000000000000004</v>
      </c>
      <c r="J162" s="57">
        <v>3.5000000000000004</v>
      </c>
      <c r="K162" s="57">
        <v>3.5000000000000004</v>
      </c>
      <c r="L162" s="57">
        <v>0</v>
      </c>
      <c r="M162" s="57">
        <v>0</v>
      </c>
      <c r="N162" s="57">
        <v>0</v>
      </c>
      <c r="O162" s="57">
        <v>0</v>
      </c>
      <c r="P162" s="57">
        <v>0</v>
      </c>
      <c r="Q162" s="57">
        <v>0</v>
      </c>
      <c r="R162" s="57">
        <v>15</v>
      </c>
      <c r="S162" s="57">
        <v>22.5</v>
      </c>
      <c r="T162" s="57">
        <v>21.634999999999998</v>
      </c>
      <c r="U162" s="57">
        <v>21.4175</v>
      </c>
      <c r="V162" s="57">
        <v>20.552500000000002</v>
      </c>
      <c r="W162" s="57">
        <v>8.25</v>
      </c>
      <c r="X162" s="57">
        <v>18.625</v>
      </c>
      <c r="Y162" s="57">
        <v>18.625</v>
      </c>
      <c r="Z162" s="57">
        <v>16.71</v>
      </c>
    </row>
    <row r="163" spans="1:26" x14ac:dyDescent="0.25">
      <c r="A163" s="53"/>
      <c r="B163" s="61" t="s">
        <v>366</v>
      </c>
      <c r="C163" s="55"/>
      <c r="D163" s="56">
        <v>35.1</v>
      </c>
      <c r="E163" s="126"/>
      <c r="F163" s="119"/>
      <c r="G163" s="57">
        <v>14.625</v>
      </c>
      <c r="H163" s="57">
        <v>8.3538000000000014</v>
      </c>
      <c r="I163" s="57">
        <v>8.1900000000000013</v>
      </c>
      <c r="J163" s="57">
        <v>8.1900000000000013</v>
      </c>
      <c r="K163" s="57">
        <v>8.1900000000000013</v>
      </c>
      <c r="L163" s="57">
        <v>0</v>
      </c>
      <c r="M163" s="57">
        <v>0</v>
      </c>
      <c r="N163" s="57">
        <v>0</v>
      </c>
      <c r="O163" s="57">
        <v>0</v>
      </c>
      <c r="P163" s="57">
        <v>0</v>
      </c>
      <c r="Q163" s="57">
        <v>0</v>
      </c>
      <c r="R163" s="57">
        <v>35.1</v>
      </c>
      <c r="S163" s="57">
        <v>52.65</v>
      </c>
      <c r="T163" s="57">
        <v>50.625899999999994</v>
      </c>
      <c r="U163" s="57">
        <v>50.116950000000003</v>
      </c>
      <c r="V163" s="57">
        <v>48.092850000000006</v>
      </c>
      <c r="W163" s="57">
        <v>19.305</v>
      </c>
      <c r="X163" s="57">
        <v>43.582500000000003</v>
      </c>
      <c r="Y163" s="57">
        <v>43.582500000000003</v>
      </c>
      <c r="Z163" s="57">
        <v>39.101399999999998</v>
      </c>
    </row>
    <row r="164" spans="1:26" x14ac:dyDescent="0.25">
      <c r="A164" s="53"/>
      <c r="B164" s="61" t="s">
        <v>366</v>
      </c>
      <c r="C164" s="55"/>
      <c r="D164" s="56">
        <v>9.9</v>
      </c>
      <c r="E164" s="126"/>
      <c r="F164" s="119"/>
      <c r="G164" s="57">
        <v>4.125</v>
      </c>
      <c r="H164" s="57">
        <v>2.3562000000000003</v>
      </c>
      <c r="I164" s="57">
        <v>2.31</v>
      </c>
      <c r="J164" s="57">
        <v>2.31</v>
      </c>
      <c r="K164" s="57">
        <v>2.31</v>
      </c>
      <c r="L164" s="57">
        <v>0</v>
      </c>
      <c r="M164" s="57">
        <v>0</v>
      </c>
      <c r="N164" s="57">
        <v>0</v>
      </c>
      <c r="O164" s="57">
        <v>0</v>
      </c>
      <c r="P164" s="57">
        <v>0</v>
      </c>
      <c r="Q164" s="57">
        <v>0</v>
      </c>
      <c r="R164" s="57">
        <v>9.9</v>
      </c>
      <c r="S164" s="57">
        <v>14.85</v>
      </c>
      <c r="T164" s="57">
        <v>14.2791</v>
      </c>
      <c r="U164" s="57">
        <v>14.13555</v>
      </c>
      <c r="V164" s="57">
        <v>13.56465</v>
      </c>
      <c r="W164" s="57">
        <v>5.4450000000000003</v>
      </c>
      <c r="X164" s="57">
        <v>12.2925</v>
      </c>
      <c r="Y164" s="57">
        <v>12.2925</v>
      </c>
      <c r="Z164" s="57">
        <v>11.028599999999999</v>
      </c>
    </row>
    <row r="165" spans="1:26" x14ac:dyDescent="0.25">
      <c r="A165" s="53"/>
      <c r="B165" s="61" t="s">
        <v>366</v>
      </c>
      <c r="C165" s="55"/>
      <c r="D165" s="56">
        <v>20.099999999999998</v>
      </c>
      <c r="E165" s="126"/>
      <c r="F165" s="119"/>
      <c r="G165" s="57">
        <v>8.375</v>
      </c>
      <c r="H165" s="57">
        <v>4.7838000000000003</v>
      </c>
      <c r="I165" s="57">
        <v>4.6900000000000004</v>
      </c>
      <c r="J165" s="57">
        <v>4.6900000000000004</v>
      </c>
      <c r="K165" s="57">
        <v>4.6900000000000004</v>
      </c>
      <c r="L165" s="57">
        <v>0</v>
      </c>
      <c r="M165" s="57">
        <v>0</v>
      </c>
      <c r="N165" s="57">
        <v>0</v>
      </c>
      <c r="O165" s="57">
        <v>0</v>
      </c>
      <c r="P165" s="57">
        <v>0</v>
      </c>
      <c r="Q165" s="57">
        <v>0</v>
      </c>
      <c r="R165" s="57">
        <v>20.099999999999998</v>
      </c>
      <c r="S165" s="57">
        <v>30.150000000000002</v>
      </c>
      <c r="T165" s="57">
        <v>28.9909</v>
      </c>
      <c r="U165" s="57">
        <v>28.699449999999999</v>
      </c>
      <c r="V165" s="57">
        <v>27.54035</v>
      </c>
      <c r="W165" s="57">
        <v>11.055</v>
      </c>
      <c r="X165" s="57">
        <v>24.9575</v>
      </c>
      <c r="Y165" s="57">
        <v>24.9575</v>
      </c>
      <c r="Z165" s="57">
        <v>22.391400000000001</v>
      </c>
    </row>
    <row r="166" spans="1:26" x14ac:dyDescent="0.25">
      <c r="A166" s="53"/>
      <c r="B166" s="61" t="s">
        <v>368</v>
      </c>
      <c r="C166" s="55">
        <v>43239</v>
      </c>
      <c r="D166" s="56">
        <v>589.79999999999995</v>
      </c>
      <c r="E166" s="126"/>
      <c r="F166" s="126"/>
      <c r="G166" s="125" t="s">
        <v>430</v>
      </c>
      <c r="H166" s="125" t="s">
        <v>430</v>
      </c>
      <c r="I166" s="57">
        <v>179.22</v>
      </c>
      <c r="J166" s="125" t="s">
        <v>430</v>
      </c>
      <c r="K166" s="125" t="s">
        <v>430</v>
      </c>
      <c r="L166" s="125" t="s">
        <v>430</v>
      </c>
      <c r="M166" s="125" t="s">
        <v>430</v>
      </c>
      <c r="N166" s="125" t="s">
        <v>430</v>
      </c>
      <c r="O166" s="57">
        <v>128.09</v>
      </c>
      <c r="P166" s="57">
        <v>136.21</v>
      </c>
      <c r="Q166" s="57">
        <v>128.09</v>
      </c>
      <c r="R166" s="57">
        <v>179.22</v>
      </c>
      <c r="S166" s="125" t="s">
        <v>430</v>
      </c>
      <c r="T166" s="125" t="s">
        <v>430</v>
      </c>
      <c r="U166" s="125" t="s">
        <v>430</v>
      </c>
      <c r="V166" s="125" t="s">
        <v>430</v>
      </c>
      <c r="W166" s="125" t="s">
        <v>430</v>
      </c>
      <c r="X166" s="125" t="s">
        <v>430</v>
      </c>
      <c r="Y166" s="125" t="s">
        <v>430</v>
      </c>
      <c r="Z166" s="57">
        <v>553.04</v>
      </c>
    </row>
    <row r="167" spans="1:26" x14ac:dyDescent="0.25">
      <c r="A167" s="53"/>
      <c r="B167" s="61" t="s">
        <v>65</v>
      </c>
      <c r="C167" s="55"/>
      <c r="D167" s="72">
        <v>4473.8999999999996</v>
      </c>
      <c r="E167" s="112">
        <v>598.62</v>
      </c>
      <c r="F167" s="57">
        <v>5826.15</v>
      </c>
      <c r="G167" s="72">
        <v>1618.375</v>
      </c>
      <c r="H167" s="72">
        <v>909.52380000000016</v>
      </c>
      <c r="I167" s="72">
        <v>1070.9100000000001</v>
      </c>
      <c r="J167" s="72">
        <v>890.48000000000013</v>
      </c>
      <c r="K167" s="72">
        <v>891.69000000000017</v>
      </c>
      <c r="L167" s="72">
        <v>598.62</v>
      </c>
      <c r="M167" s="72">
        <v>598.62</v>
      </c>
      <c r="N167" s="72">
        <v>598.62</v>
      </c>
      <c r="O167" s="72">
        <v>726.71</v>
      </c>
      <c r="P167" s="72">
        <v>734.83</v>
      </c>
      <c r="Q167" s="72">
        <v>726.71</v>
      </c>
      <c r="R167" s="72">
        <v>4063.3199999999993</v>
      </c>
      <c r="S167" s="72">
        <v>5826.15</v>
      </c>
      <c r="T167" s="72">
        <v>5468.8420999999998</v>
      </c>
      <c r="U167" s="72">
        <v>5413.9320499999985</v>
      </c>
      <c r="V167" s="72">
        <v>5195.5541499999999</v>
      </c>
      <c r="W167" s="72">
        <v>2089.665</v>
      </c>
      <c r="X167" s="72">
        <v>4822.7575000000006</v>
      </c>
      <c r="Y167" s="72">
        <v>4822.7575000000006</v>
      </c>
      <c r="Z167" s="72">
        <v>4879.9273999999987</v>
      </c>
    </row>
    <row r="168" spans="1:26" x14ac:dyDescent="0.25">
      <c r="A168" s="58"/>
      <c r="B168" s="58"/>
      <c r="C168" s="58"/>
      <c r="D168" s="58"/>
      <c r="E168" s="114"/>
      <c r="F168" s="58"/>
      <c r="G168" s="58"/>
      <c r="H168" s="58"/>
      <c r="I168" s="58"/>
      <c r="J168" s="58"/>
      <c r="K168" s="58"/>
      <c r="L168" s="58"/>
      <c r="M168" s="58"/>
      <c r="N168" s="58"/>
      <c r="O168" s="58"/>
      <c r="P168" s="58"/>
      <c r="Q168" s="58"/>
      <c r="R168" s="58"/>
      <c r="S168" s="58"/>
      <c r="T168" s="58"/>
      <c r="U168" s="58"/>
      <c r="V168" s="58"/>
      <c r="W168" s="58"/>
      <c r="X168" s="58"/>
      <c r="Y168" s="58"/>
      <c r="Z168" s="58"/>
    </row>
    <row r="169" spans="1:26" x14ac:dyDescent="0.25">
      <c r="A169" s="53" t="s">
        <v>395</v>
      </c>
      <c r="B169" s="61" t="s">
        <v>85</v>
      </c>
      <c r="C169" s="55">
        <v>45378</v>
      </c>
      <c r="D169" s="173">
        <v>2092.7999999999997</v>
      </c>
      <c r="E169" s="174"/>
      <c r="F169" s="174"/>
      <c r="G169" s="124">
        <v>872</v>
      </c>
      <c r="H169" s="124">
        <v>498.08640000000008</v>
      </c>
      <c r="I169" s="124">
        <v>488.32000000000005</v>
      </c>
      <c r="J169" s="124">
        <v>488.32000000000005</v>
      </c>
      <c r="K169" s="124">
        <v>488.32000000000005</v>
      </c>
      <c r="L169" s="124">
        <v>579.17999999999995</v>
      </c>
      <c r="M169" s="124">
        <v>579.17999999999995</v>
      </c>
      <c r="N169" s="124">
        <v>579.17999999999995</v>
      </c>
      <c r="O169" s="124">
        <v>579.17999999999995</v>
      </c>
      <c r="P169" s="124">
        <v>579.17999999999995</v>
      </c>
      <c r="Q169" s="124">
        <v>579.17999999999995</v>
      </c>
      <c r="R169" s="124">
        <v>2092.7999999999997</v>
      </c>
      <c r="S169" s="124">
        <v>3139.2000000000003</v>
      </c>
      <c r="T169" s="124">
        <v>3018.5151999999998</v>
      </c>
      <c r="U169" s="124">
        <v>2988.1696000000002</v>
      </c>
      <c r="V169" s="124">
        <v>2867.4848000000002</v>
      </c>
      <c r="W169" s="124">
        <v>1151.04</v>
      </c>
      <c r="X169" s="124">
        <v>2598.56</v>
      </c>
      <c r="Y169" s="124">
        <v>2598.56</v>
      </c>
      <c r="Z169" s="124">
        <v>2331.3791999999999</v>
      </c>
    </row>
    <row r="170" spans="1:26" x14ac:dyDescent="0.25">
      <c r="A170" s="53"/>
      <c r="B170" s="61" t="s">
        <v>392</v>
      </c>
      <c r="C170" s="55"/>
      <c r="D170" s="173">
        <v>812.4</v>
      </c>
      <c r="E170" s="174"/>
      <c r="F170" s="174"/>
      <c r="G170" s="124">
        <v>338.5</v>
      </c>
      <c r="H170" s="124">
        <v>193.35120000000001</v>
      </c>
      <c r="I170" s="124">
        <v>189.56</v>
      </c>
      <c r="J170" s="124">
        <v>189.56</v>
      </c>
      <c r="K170" s="124">
        <v>189.56</v>
      </c>
      <c r="L170" s="124">
        <v>0</v>
      </c>
      <c r="M170" s="124">
        <v>0</v>
      </c>
      <c r="N170" s="124">
        <v>0</v>
      </c>
      <c r="O170" s="124">
        <v>0</v>
      </c>
      <c r="P170" s="124">
        <v>0</v>
      </c>
      <c r="Q170" s="124">
        <v>0</v>
      </c>
      <c r="R170" s="124">
        <v>812.4</v>
      </c>
      <c r="S170" s="124">
        <v>1218.5999999999999</v>
      </c>
      <c r="T170" s="124">
        <v>1171.7516000000001</v>
      </c>
      <c r="U170" s="124">
        <v>1159.9718</v>
      </c>
      <c r="V170" s="124">
        <v>1113.1233999999999</v>
      </c>
      <c r="W170" s="124">
        <v>446.82</v>
      </c>
      <c r="X170" s="124">
        <v>1008.73</v>
      </c>
      <c r="Y170" s="124">
        <v>1008.73</v>
      </c>
      <c r="Z170" s="124">
        <v>905.0136</v>
      </c>
    </row>
    <row r="171" spans="1:26" x14ac:dyDescent="0.25">
      <c r="A171" s="53"/>
      <c r="B171" s="61" t="s">
        <v>363</v>
      </c>
      <c r="C171" s="55"/>
      <c r="D171" s="173">
        <v>525</v>
      </c>
      <c r="E171" s="174"/>
      <c r="F171" s="174"/>
      <c r="G171" s="124">
        <v>218.75</v>
      </c>
      <c r="H171" s="124">
        <v>124.95000000000002</v>
      </c>
      <c r="I171" s="124">
        <v>122.50000000000001</v>
      </c>
      <c r="J171" s="124">
        <v>122.50000000000001</v>
      </c>
      <c r="K171" s="124">
        <v>122.50000000000001</v>
      </c>
      <c r="L171" s="124">
        <v>0</v>
      </c>
      <c r="M171" s="124">
        <v>0</v>
      </c>
      <c r="N171" s="124">
        <v>0</v>
      </c>
      <c r="O171" s="124">
        <v>0</v>
      </c>
      <c r="P171" s="124">
        <v>0</v>
      </c>
      <c r="Q171" s="124">
        <v>0</v>
      </c>
      <c r="R171" s="124">
        <v>525</v>
      </c>
      <c r="S171" s="124">
        <v>787.5</v>
      </c>
      <c r="T171" s="124">
        <v>757.22499999999991</v>
      </c>
      <c r="U171" s="124">
        <v>749.61250000000007</v>
      </c>
      <c r="V171" s="124">
        <v>719.33750000000009</v>
      </c>
      <c r="W171" s="124">
        <v>288.75</v>
      </c>
      <c r="X171" s="124">
        <v>651.875</v>
      </c>
      <c r="Y171" s="124">
        <v>651.875</v>
      </c>
      <c r="Z171" s="124">
        <v>584.85</v>
      </c>
    </row>
    <row r="172" spans="1:26" x14ac:dyDescent="0.25">
      <c r="A172" s="53"/>
      <c r="B172" s="61" t="s">
        <v>364</v>
      </c>
      <c r="C172" s="55"/>
      <c r="D172" s="173">
        <v>234</v>
      </c>
      <c r="E172" s="174"/>
      <c r="F172" s="174"/>
      <c r="G172" s="124">
        <v>97.5</v>
      </c>
      <c r="H172" s="124">
        <v>55.692000000000007</v>
      </c>
      <c r="I172" s="124">
        <v>54.600000000000009</v>
      </c>
      <c r="J172" s="124">
        <v>54.600000000000009</v>
      </c>
      <c r="K172" s="124">
        <v>54.600000000000009</v>
      </c>
      <c r="L172" s="124">
        <v>0</v>
      </c>
      <c r="M172" s="124">
        <v>0</v>
      </c>
      <c r="N172" s="124">
        <v>0</v>
      </c>
      <c r="O172" s="124">
        <v>0</v>
      </c>
      <c r="P172" s="124">
        <v>0</v>
      </c>
      <c r="Q172" s="124">
        <v>0</v>
      </c>
      <c r="R172" s="124">
        <v>234</v>
      </c>
      <c r="S172" s="124">
        <v>351</v>
      </c>
      <c r="T172" s="124">
        <v>337.50599999999997</v>
      </c>
      <c r="U172" s="124">
        <v>334.113</v>
      </c>
      <c r="V172" s="124">
        <v>320.61900000000003</v>
      </c>
      <c r="W172" s="124">
        <v>128.70000000000002</v>
      </c>
      <c r="X172" s="124">
        <v>290.55</v>
      </c>
      <c r="Y172" s="124">
        <v>290.55</v>
      </c>
      <c r="Z172" s="124">
        <v>260.67599999999999</v>
      </c>
    </row>
    <row r="173" spans="1:26" x14ac:dyDescent="0.25">
      <c r="A173" s="53"/>
      <c r="B173" s="61" t="s">
        <v>364</v>
      </c>
      <c r="C173" s="55"/>
      <c r="D173" s="173">
        <v>439.8</v>
      </c>
      <c r="E173" s="174"/>
      <c r="F173" s="174"/>
      <c r="G173" s="124">
        <v>183.25</v>
      </c>
      <c r="H173" s="124">
        <v>104.67240000000001</v>
      </c>
      <c r="I173" s="124">
        <v>102.62</v>
      </c>
      <c r="J173" s="124">
        <v>102.62</v>
      </c>
      <c r="K173" s="124">
        <v>102.62</v>
      </c>
      <c r="L173" s="124">
        <v>0</v>
      </c>
      <c r="M173" s="124">
        <v>0</v>
      </c>
      <c r="N173" s="124">
        <v>0</v>
      </c>
      <c r="O173" s="124">
        <v>0</v>
      </c>
      <c r="P173" s="124">
        <v>0</v>
      </c>
      <c r="Q173" s="124">
        <v>0</v>
      </c>
      <c r="R173" s="124">
        <v>439.8</v>
      </c>
      <c r="S173" s="124">
        <v>659.7</v>
      </c>
      <c r="T173" s="124">
        <v>634.33819999999992</v>
      </c>
      <c r="U173" s="124">
        <v>627.96109999999999</v>
      </c>
      <c r="V173" s="124">
        <v>602.59930000000008</v>
      </c>
      <c r="W173" s="124">
        <v>241.89000000000001</v>
      </c>
      <c r="X173" s="124">
        <v>546.08500000000004</v>
      </c>
      <c r="Y173" s="124">
        <v>546.08500000000004</v>
      </c>
      <c r="Z173" s="124">
        <v>489.93720000000002</v>
      </c>
    </row>
    <row r="174" spans="1:26" x14ac:dyDescent="0.25">
      <c r="A174" s="53"/>
      <c r="B174" s="61" t="s">
        <v>365</v>
      </c>
      <c r="C174" s="55"/>
      <c r="D174" s="173">
        <v>29.4</v>
      </c>
      <c r="E174" s="174"/>
      <c r="F174" s="174"/>
      <c r="G174" s="124">
        <v>12.25</v>
      </c>
      <c r="H174" s="124">
        <v>6.9972000000000003</v>
      </c>
      <c r="I174" s="124">
        <v>6.86</v>
      </c>
      <c r="J174" s="124">
        <v>6.86</v>
      </c>
      <c r="K174" s="124">
        <v>6.86</v>
      </c>
      <c r="L174" s="124">
        <v>0</v>
      </c>
      <c r="M174" s="124">
        <v>0</v>
      </c>
      <c r="N174" s="124">
        <v>0</v>
      </c>
      <c r="O174" s="124">
        <v>0</v>
      </c>
      <c r="P174" s="124">
        <v>0</v>
      </c>
      <c r="Q174" s="124">
        <v>0</v>
      </c>
      <c r="R174" s="124">
        <v>29.4</v>
      </c>
      <c r="S174" s="124">
        <v>44.1</v>
      </c>
      <c r="T174" s="124">
        <v>42.404599999999995</v>
      </c>
      <c r="U174" s="124">
        <v>41.978300000000004</v>
      </c>
      <c r="V174" s="124">
        <v>40.282900000000005</v>
      </c>
      <c r="W174" s="124">
        <v>16.170000000000002</v>
      </c>
      <c r="X174" s="124">
        <v>36.505000000000003</v>
      </c>
      <c r="Y174" s="124">
        <v>36.505000000000003</v>
      </c>
      <c r="Z174" s="124">
        <v>32.751599999999996</v>
      </c>
    </row>
    <row r="175" spans="1:26" x14ac:dyDescent="0.25">
      <c r="A175" s="53"/>
      <c r="B175" s="61" t="s">
        <v>366</v>
      </c>
      <c r="C175" s="55"/>
      <c r="D175" s="173">
        <v>35.1</v>
      </c>
      <c r="E175" s="174"/>
      <c r="F175" s="174"/>
      <c r="G175" s="124">
        <v>14.625</v>
      </c>
      <c r="H175" s="124">
        <v>8.3538000000000014</v>
      </c>
      <c r="I175" s="124">
        <v>8.1900000000000013</v>
      </c>
      <c r="J175" s="124">
        <v>8.1900000000000013</v>
      </c>
      <c r="K175" s="124">
        <v>8.1900000000000013</v>
      </c>
      <c r="L175" s="124">
        <v>0</v>
      </c>
      <c r="M175" s="124">
        <v>0</v>
      </c>
      <c r="N175" s="124">
        <v>0</v>
      </c>
      <c r="O175" s="124">
        <v>0</v>
      </c>
      <c r="P175" s="124">
        <v>0</v>
      </c>
      <c r="Q175" s="124">
        <v>0</v>
      </c>
      <c r="R175" s="124">
        <v>35.1</v>
      </c>
      <c r="S175" s="124">
        <v>52.65</v>
      </c>
      <c r="T175" s="124">
        <v>50.625899999999994</v>
      </c>
      <c r="U175" s="124">
        <v>50.116950000000003</v>
      </c>
      <c r="V175" s="124">
        <v>48.092850000000006</v>
      </c>
      <c r="W175" s="124">
        <v>19.305</v>
      </c>
      <c r="X175" s="124">
        <v>43.582500000000003</v>
      </c>
      <c r="Y175" s="124">
        <v>43.582500000000003</v>
      </c>
      <c r="Z175" s="124">
        <v>39.101399999999998</v>
      </c>
    </row>
    <row r="176" spans="1:26" x14ac:dyDescent="0.25">
      <c r="A176" s="53"/>
      <c r="B176" s="61" t="s">
        <v>366</v>
      </c>
      <c r="C176" s="55"/>
      <c r="D176" s="173">
        <v>9.9</v>
      </c>
      <c r="E176" s="174"/>
      <c r="F176" s="174"/>
      <c r="G176" s="124">
        <v>4.125</v>
      </c>
      <c r="H176" s="124">
        <v>2.3562000000000003</v>
      </c>
      <c r="I176" s="124">
        <v>2.31</v>
      </c>
      <c r="J176" s="124">
        <v>2.31</v>
      </c>
      <c r="K176" s="124">
        <v>2.31</v>
      </c>
      <c r="L176" s="124">
        <v>0</v>
      </c>
      <c r="M176" s="124">
        <v>0</v>
      </c>
      <c r="N176" s="124">
        <v>0</v>
      </c>
      <c r="O176" s="124">
        <v>0</v>
      </c>
      <c r="P176" s="124">
        <v>0</v>
      </c>
      <c r="Q176" s="124">
        <v>0</v>
      </c>
      <c r="R176" s="124">
        <v>9.9</v>
      </c>
      <c r="S176" s="124">
        <v>14.85</v>
      </c>
      <c r="T176" s="124">
        <v>14.2791</v>
      </c>
      <c r="U176" s="124">
        <v>14.13555</v>
      </c>
      <c r="V176" s="124">
        <v>13.56465</v>
      </c>
      <c r="W176" s="124">
        <v>5.4450000000000003</v>
      </c>
      <c r="X176" s="124">
        <v>12.2925</v>
      </c>
      <c r="Y176" s="124">
        <v>12.2925</v>
      </c>
      <c r="Z176" s="124">
        <v>11.028599999999999</v>
      </c>
    </row>
    <row r="177" spans="1:26" x14ac:dyDescent="0.25">
      <c r="A177" s="53"/>
      <c r="B177" s="61" t="s">
        <v>366</v>
      </c>
      <c r="C177" s="55"/>
      <c r="D177" s="173">
        <v>20.099999999999998</v>
      </c>
      <c r="E177" s="174"/>
      <c r="F177" s="174"/>
      <c r="G177" s="124">
        <v>8.375</v>
      </c>
      <c r="H177" s="124">
        <v>4.7838000000000003</v>
      </c>
      <c r="I177" s="124">
        <v>4.6900000000000004</v>
      </c>
      <c r="J177" s="124">
        <v>4.6900000000000004</v>
      </c>
      <c r="K177" s="124">
        <v>4.6900000000000004</v>
      </c>
      <c r="L177" s="124">
        <v>0</v>
      </c>
      <c r="M177" s="124">
        <v>0</v>
      </c>
      <c r="N177" s="124">
        <v>0</v>
      </c>
      <c r="O177" s="124">
        <v>0</v>
      </c>
      <c r="P177" s="124">
        <v>0</v>
      </c>
      <c r="Q177" s="124">
        <v>0</v>
      </c>
      <c r="R177" s="124">
        <v>20.099999999999998</v>
      </c>
      <c r="S177" s="124">
        <v>30.150000000000002</v>
      </c>
      <c r="T177" s="124">
        <v>28.9909</v>
      </c>
      <c r="U177" s="124">
        <v>28.699449999999999</v>
      </c>
      <c r="V177" s="124">
        <v>27.54035</v>
      </c>
      <c r="W177" s="124">
        <v>11.055</v>
      </c>
      <c r="X177" s="124">
        <v>24.9575</v>
      </c>
      <c r="Y177" s="124">
        <v>24.9575</v>
      </c>
      <c r="Z177" s="124">
        <v>22.391400000000001</v>
      </c>
    </row>
    <row r="178" spans="1:26" x14ac:dyDescent="0.25">
      <c r="A178" s="53"/>
      <c r="B178" s="61" t="s">
        <v>366</v>
      </c>
      <c r="C178" s="120" t="s">
        <v>377</v>
      </c>
      <c r="D178" s="173">
        <v>3.5999999999999996</v>
      </c>
      <c r="E178" s="174"/>
      <c r="F178" s="174"/>
      <c r="G178" s="124">
        <v>1.5</v>
      </c>
      <c r="H178" s="124">
        <v>0.85680000000000012</v>
      </c>
      <c r="I178" s="124">
        <v>0.84000000000000008</v>
      </c>
      <c r="J178" s="124">
        <v>0.84000000000000008</v>
      </c>
      <c r="K178" s="124">
        <v>0.84000000000000008</v>
      </c>
      <c r="L178" s="124">
        <v>0</v>
      </c>
      <c r="M178" s="124">
        <v>0</v>
      </c>
      <c r="N178" s="124">
        <v>0</v>
      </c>
      <c r="O178" s="124">
        <v>0</v>
      </c>
      <c r="P178" s="124">
        <v>0</v>
      </c>
      <c r="Q178" s="124">
        <v>0</v>
      </c>
      <c r="R178" s="124">
        <v>3.5999999999999996</v>
      </c>
      <c r="S178" s="124">
        <v>5.4</v>
      </c>
      <c r="T178" s="124">
        <v>5.1923999999999992</v>
      </c>
      <c r="U178" s="124">
        <v>5.1402000000000001</v>
      </c>
      <c r="V178" s="124">
        <v>4.9326000000000008</v>
      </c>
      <c r="W178" s="124">
        <v>1.98</v>
      </c>
      <c r="X178" s="124">
        <v>4.47</v>
      </c>
      <c r="Y178" s="124">
        <v>4.47</v>
      </c>
      <c r="Z178" s="124">
        <v>4.0103999999999997</v>
      </c>
    </row>
    <row r="179" spans="1:26" x14ac:dyDescent="0.25">
      <c r="A179" s="53"/>
      <c r="B179" s="61" t="s">
        <v>368</v>
      </c>
      <c r="C179" s="55">
        <v>45378</v>
      </c>
      <c r="D179" s="173">
        <v>745.19999999999993</v>
      </c>
      <c r="E179" s="174"/>
      <c r="F179" s="174"/>
      <c r="G179" s="125" t="s">
        <v>430</v>
      </c>
      <c r="H179" s="125" t="s">
        <v>430</v>
      </c>
      <c r="I179" s="124">
        <v>228.82</v>
      </c>
      <c r="J179" s="125" t="s">
        <v>430</v>
      </c>
      <c r="K179" s="125" t="s">
        <v>430</v>
      </c>
      <c r="L179" s="125" t="s">
        <v>430</v>
      </c>
      <c r="M179" s="125" t="s">
        <v>430</v>
      </c>
      <c r="N179" s="125" t="s">
        <v>430</v>
      </c>
      <c r="O179" s="124">
        <v>171.45</v>
      </c>
      <c r="P179" s="124">
        <v>182.82</v>
      </c>
      <c r="Q179" s="124">
        <v>171.45</v>
      </c>
      <c r="R179" s="124">
        <v>228.82</v>
      </c>
      <c r="S179" s="125" t="s">
        <v>430</v>
      </c>
      <c r="T179" s="125" t="s">
        <v>430</v>
      </c>
      <c r="U179" s="125" t="s">
        <v>430</v>
      </c>
      <c r="V179" s="125" t="s">
        <v>430</v>
      </c>
      <c r="W179" s="125" t="s">
        <v>430</v>
      </c>
      <c r="X179" s="125" t="s">
        <v>430</v>
      </c>
      <c r="Y179" s="125" t="s">
        <v>430</v>
      </c>
      <c r="Z179" s="124">
        <v>497.92</v>
      </c>
    </row>
    <row r="180" spans="1:26" x14ac:dyDescent="0.25">
      <c r="A180" s="53"/>
      <c r="B180" s="61" t="s">
        <v>65</v>
      </c>
      <c r="C180" s="55"/>
      <c r="D180" s="175">
        <v>4947.3</v>
      </c>
      <c r="E180" s="176">
        <v>579.17999999999995</v>
      </c>
      <c r="F180" s="124">
        <v>6303.15</v>
      </c>
      <c r="G180" s="175">
        <v>1750.875</v>
      </c>
      <c r="H180" s="175">
        <v>1000.0998000000002</v>
      </c>
      <c r="I180" s="175">
        <v>1209.3100000000002</v>
      </c>
      <c r="J180" s="175">
        <v>980.49000000000024</v>
      </c>
      <c r="K180" s="175">
        <v>980.49000000000024</v>
      </c>
      <c r="L180" s="175">
        <v>579.17999999999995</v>
      </c>
      <c r="M180" s="175">
        <v>579.17999999999995</v>
      </c>
      <c r="N180" s="175">
        <v>579.17999999999995</v>
      </c>
      <c r="O180" s="175">
        <v>750.62999999999988</v>
      </c>
      <c r="P180" s="175">
        <v>762</v>
      </c>
      <c r="Q180" s="175">
        <v>750.62999999999988</v>
      </c>
      <c r="R180" s="175">
        <v>4430.92</v>
      </c>
      <c r="S180" s="175">
        <v>6303.15</v>
      </c>
      <c r="T180" s="175">
        <v>6060.8288999999995</v>
      </c>
      <c r="U180" s="175">
        <v>5999.8984500000006</v>
      </c>
      <c r="V180" s="175">
        <v>5757.5773500000005</v>
      </c>
      <c r="W180" s="175">
        <v>2311.1549999999997</v>
      </c>
      <c r="X180" s="175">
        <v>5217.607500000001</v>
      </c>
      <c r="Y180" s="175">
        <v>5217.607500000001</v>
      </c>
      <c r="Z180" s="175">
        <v>5179.0593999999992</v>
      </c>
    </row>
    <row r="181" spans="1:26" x14ac:dyDescent="0.25">
      <c r="A181" s="58"/>
      <c r="B181" s="58"/>
      <c r="C181" s="58"/>
      <c r="D181" s="58"/>
      <c r="E181" s="114"/>
      <c r="F181" s="58"/>
      <c r="G181" s="58"/>
      <c r="H181" s="58"/>
      <c r="I181" s="58"/>
      <c r="J181" s="58"/>
      <c r="K181" s="58"/>
      <c r="L181" s="58"/>
      <c r="M181" s="58"/>
      <c r="N181" s="58"/>
      <c r="O181" s="58"/>
      <c r="P181" s="58"/>
      <c r="Q181" s="58"/>
      <c r="R181" s="58"/>
      <c r="S181" s="58"/>
      <c r="T181" s="58"/>
      <c r="U181" s="58"/>
      <c r="V181" s="58"/>
      <c r="W181" s="58"/>
      <c r="X181" s="58"/>
      <c r="Y181" s="58"/>
      <c r="Z181" s="58"/>
    </row>
    <row r="182" spans="1:26" x14ac:dyDescent="0.25">
      <c r="A182" s="53" t="s">
        <v>396</v>
      </c>
      <c r="B182" s="61" t="s">
        <v>85</v>
      </c>
      <c r="C182" s="55">
        <v>45380</v>
      </c>
      <c r="D182" s="173">
        <v>2092.7999999999997</v>
      </c>
      <c r="E182" s="174"/>
      <c r="F182" s="174"/>
      <c r="G182" s="124">
        <v>872</v>
      </c>
      <c r="H182" s="124">
        <v>498.08640000000008</v>
      </c>
      <c r="I182" s="124">
        <v>488.32000000000005</v>
      </c>
      <c r="J182" s="124">
        <v>488.32000000000005</v>
      </c>
      <c r="K182" s="124">
        <v>488.32000000000005</v>
      </c>
      <c r="L182" s="124">
        <v>756.82</v>
      </c>
      <c r="M182" s="124">
        <v>756.82</v>
      </c>
      <c r="N182" s="124">
        <v>756.82</v>
      </c>
      <c r="O182" s="124">
        <v>756.82</v>
      </c>
      <c r="P182" s="124">
        <v>756.82</v>
      </c>
      <c r="Q182" s="124">
        <v>756.82</v>
      </c>
      <c r="R182" s="124">
        <v>2092.7999999999997</v>
      </c>
      <c r="S182" s="124">
        <v>3139.2000000000003</v>
      </c>
      <c r="T182" s="124">
        <v>3018.5151999999998</v>
      </c>
      <c r="U182" s="124">
        <v>2988.1696000000002</v>
      </c>
      <c r="V182" s="124">
        <v>2867.4848000000002</v>
      </c>
      <c r="W182" s="124">
        <v>1151.04</v>
      </c>
      <c r="X182" s="124">
        <v>2598.56</v>
      </c>
      <c r="Y182" s="124">
        <v>2598.56</v>
      </c>
      <c r="Z182" s="124">
        <v>2331.3791999999999</v>
      </c>
    </row>
    <row r="183" spans="1:26" x14ac:dyDescent="0.25">
      <c r="A183" s="53"/>
      <c r="B183" s="61" t="s">
        <v>392</v>
      </c>
      <c r="C183" s="55"/>
      <c r="D183" s="173">
        <v>812.4</v>
      </c>
      <c r="E183" s="174"/>
      <c r="F183" s="174"/>
      <c r="G183" s="124">
        <v>338.5</v>
      </c>
      <c r="H183" s="124">
        <v>193.35120000000001</v>
      </c>
      <c r="I183" s="124">
        <v>189.56</v>
      </c>
      <c r="J183" s="124">
        <v>189.56</v>
      </c>
      <c r="K183" s="124">
        <v>189.56</v>
      </c>
      <c r="L183" s="124">
        <v>0</v>
      </c>
      <c r="M183" s="124">
        <v>0</v>
      </c>
      <c r="N183" s="124">
        <v>0</v>
      </c>
      <c r="O183" s="124">
        <v>0</v>
      </c>
      <c r="P183" s="124">
        <v>0</v>
      </c>
      <c r="Q183" s="124">
        <v>0</v>
      </c>
      <c r="R183" s="124">
        <v>812.4</v>
      </c>
      <c r="S183" s="124">
        <v>1218.5999999999999</v>
      </c>
      <c r="T183" s="124">
        <v>1171.7516000000001</v>
      </c>
      <c r="U183" s="124">
        <v>1159.9718</v>
      </c>
      <c r="V183" s="124">
        <v>1113.1233999999999</v>
      </c>
      <c r="W183" s="124">
        <v>446.82</v>
      </c>
      <c r="X183" s="124">
        <v>1008.73</v>
      </c>
      <c r="Y183" s="124">
        <v>1008.73</v>
      </c>
      <c r="Z183" s="124">
        <v>905.0136</v>
      </c>
    </row>
    <row r="184" spans="1:26" x14ac:dyDescent="0.25">
      <c r="A184" s="53"/>
      <c r="B184" s="61" t="s">
        <v>363</v>
      </c>
      <c r="C184" s="55"/>
      <c r="D184" s="173">
        <v>525</v>
      </c>
      <c r="E184" s="174"/>
      <c r="F184" s="174"/>
      <c r="G184" s="124">
        <v>218.75</v>
      </c>
      <c r="H184" s="124">
        <v>124.95000000000002</v>
      </c>
      <c r="I184" s="124">
        <v>122.50000000000001</v>
      </c>
      <c r="J184" s="124">
        <v>122.50000000000001</v>
      </c>
      <c r="K184" s="124">
        <v>122.50000000000001</v>
      </c>
      <c r="L184" s="124">
        <v>0</v>
      </c>
      <c r="M184" s="124">
        <v>0</v>
      </c>
      <c r="N184" s="124">
        <v>0</v>
      </c>
      <c r="O184" s="124">
        <v>0</v>
      </c>
      <c r="P184" s="124">
        <v>0</v>
      </c>
      <c r="Q184" s="124">
        <v>0</v>
      </c>
      <c r="R184" s="124">
        <v>525</v>
      </c>
      <c r="S184" s="124">
        <v>787.5</v>
      </c>
      <c r="T184" s="124">
        <v>757.22499999999991</v>
      </c>
      <c r="U184" s="124">
        <v>749.61250000000007</v>
      </c>
      <c r="V184" s="124">
        <v>719.33750000000009</v>
      </c>
      <c r="W184" s="124">
        <v>288.75</v>
      </c>
      <c r="X184" s="124">
        <v>651.875</v>
      </c>
      <c r="Y184" s="124">
        <v>651.875</v>
      </c>
      <c r="Z184" s="124">
        <v>584.85</v>
      </c>
    </row>
    <row r="185" spans="1:26" x14ac:dyDescent="0.25">
      <c r="A185" s="53"/>
      <c r="B185" s="61" t="s">
        <v>364</v>
      </c>
      <c r="C185" s="55"/>
      <c r="D185" s="173">
        <v>234</v>
      </c>
      <c r="E185" s="174"/>
      <c r="F185" s="174"/>
      <c r="G185" s="124">
        <v>97.5</v>
      </c>
      <c r="H185" s="124">
        <v>55.692000000000007</v>
      </c>
      <c r="I185" s="124">
        <v>54.600000000000009</v>
      </c>
      <c r="J185" s="124">
        <v>54.600000000000009</v>
      </c>
      <c r="K185" s="124">
        <v>54.600000000000009</v>
      </c>
      <c r="L185" s="124">
        <v>0</v>
      </c>
      <c r="M185" s="124">
        <v>0</v>
      </c>
      <c r="N185" s="124">
        <v>0</v>
      </c>
      <c r="O185" s="124">
        <v>0</v>
      </c>
      <c r="P185" s="124">
        <v>0</v>
      </c>
      <c r="Q185" s="124">
        <v>0</v>
      </c>
      <c r="R185" s="124">
        <v>234</v>
      </c>
      <c r="S185" s="124">
        <v>351</v>
      </c>
      <c r="T185" s="124">
        <v>337.50599999999997</v>
      </c>
      <c r="U185" s="124">
        <v>334.113</v>
      </c>
      <c r="V185" s="124">
        <v>320.61900000000003</v>
      </c>
      <c r="W185" s="124">
        <v>128.70000000000002</v>
      </c>
      <c r="X185" s="124">
        <v>290.55</v>
      </c>
      <c r="Y185" s="124">
        <v>290.55</v>
      </c>
      <c r="Z185" s="124">
        <v>260.67599999999999</v>
      </c>
    </row>
    <row r="186" spans="1:26" x14ac:dyDescent="0.25">
      <c r="A186" s="53"/>
      <c r="B186" s="61" t="s">
        <v>364</v>
      </c>
      <c r="C186" s="55"/>
      <c r="D186" s="173">
        <v>439.8</v>
      </c>
      <c r="E186" s="174"/>
      <c r="F186" s="174"/>
      <c r="G186" s="124">
        <v>183.25</v>
      </c>
      <c r="H186" s="124">
        <v>104.67240000000001</v>
      </c>
      <c r="I186" s="124">
        <v>102.62</v>
      </c>
      <c r="J186" s="124">
        <v>102.62</v>
      </c>
      <c r="K186" s="124">
        <v>102.62</v>
      </c>
      <c r="L186" s="124">
        <v>0</v>
      </c>
      <c r="M186" s="124">
        <v>0</v>
      </c>
      <c r="N186" s="124">
        <v>0</v>
      </c>
      <c r="O186" s="124">
        <v>0</v>
      </c>
      <c r="P186" s="124">
        <v>0</v>
      </c>
      <c r="Q186" s="124">
        <v>0</v>
      </c>
      <c r="R186" s="124">
        <v>439.8</v>
      </c>
      <c r="S186" s="124">
        <v>659.7</v>
      </c>
      <c r="T186" s="124">
        <v>634.33819999999992</v>
      </c>
      <c r="U186" s="124">
        <v>627.96109999999999</v>
      </c>
      <c r="V186" s="124">
        <v>602.59930000000008</v>
      </c>
      <c r="W186" s="124">
        <v>241.89000000000001</v>
      </c>
      <c r="X186" s="124">
        <v>546.08500000000004</v>
      </c>
      <c r="Y186" s="124">
        <v>546.08500000000004</v>
      </c>
      <c r="Z186" s="124">
        <v>489.93720000000002</v>
      </c>
    </row>
    <row r="187" spans="1:26" x14ac:dyDescent="0.25">
      <c r="A187" s="53"/>
      <c r="B187" s="61" t="s">
        <v>374</v>
      </c>
      <c r="C187" s="55">
        <v>88305</v>
      </c>
      <c r="D187" s="173">
        <v>73.2</v>
      </c>
      <c r="E187" s="174"/>
      <c r="F187" s="174"/>
      <c r="G187" s="124">
        <v>30.5</v>
      </c>
      <c r="H187" s="124">
        <v>17.421600000000002</v>
      </c>
      <c r="I187" s="124">
        <v>17.080000000000002</v>
      </c>
      <c r="J187" s="124">
        <v>36.44</v>
      </c>
      <c r="K187" s="124">
        <v>17.080000000000002</v>
      </c>
      <c r="L187" s="124">
        <v>45.332945000000002</v>
      </c>
      <c r="M187" s="124">
        <v>45.332945000000002</v>
      </c>
      <c r="N187" s="124">
        <v>45.332945000000002</v>
      </c>
      <c r="O187" s="124">
        <v>45.332945000000002</v>
      </c>
      <c r="P187" s="124">
        <v>45.332945000000002</v>
      </c>
      <c r="Q187" s="124">
        <v>45.332945000000002</v>
      </c>
      <c r="R187" s="124">
        <v>73.2</v>
      </c>
      <c r="S187" s="124">
        <v>109.8</v>
      </c>
      <c r="T187" s="124">
        <v>36.44</v>
      </c>
      <c r="U187" s="124">
        <v>36.44</v>
      </c>
      <c r="V187" s="124">
        <v>36.44</v>
      </c>
      <c r="W187" s="124">
        <v>36.44</v>
      </c>
      <c r="X187" s="124">
        <v>90.89</v>
      </c>
      <c r="Y187" s="124">
        <v>90.89</v>
      </c>
      <c r="Z187" s="124">
        <v>81.544799999999995</v>
      </c>
    </row>
    <row r="188" spans="1:26" x14ac:dyDescent="0.25">
      <c r="A188" s="53"/>
      <c r="B188" s="61" t="s">
        <v>366</v>
      </c>
      <c r="C188" s="55"/>
      <c r="D188" s="173">
        <v>35.1</v>
      </c>
      <c r="E188" s="174"/>
      <c r="F188" s="174"/>
      <c r="G188" s="124">
        <v>14.625</v>
      </c>
      <c r="H188" s="124">
        <v>8.3538000000000014</v>
      </c>
      <c r="I188" s="124">
        <v>8.1900000000000013</v>
      </c>
      <c r="J188" s="124">
        <v>8.1900000000000013</v>
      </c>
      <c r="K188" s="124">
        <v>8.1900000000000013</v>
      </c>
      <c r="L188" s="124">
        <v>0</v>
      </c>
      <c r="M188" s="124">
        <v>0</v>
      </c>
      <c r="N188" s="124">
        <v>0</v>
      </c>
      <c r="O188" s="124">
        <v>0</v>
      </c>
      <c r="P188" s="124">
        <v>0</v>
      </c>
      <c r="Q188" s="124">
        <v>0</v>
      </c>
      <c r="R188" s="124">
        <v>35.1</v>
      </c>
      <c r="S188" s="124">
        <v>52.65</v>
      </c>
      <c r="T188" s="124">
        <v>50.625899999999994</v>
      </c>
      <c r="U188" s="124">
        <v>50.116950000000003</v>
      </c>
      <c r="V188" s="124">
        <v>48.092850000000006</v>
      </c>
      <c r="W188" s="124">
        <v>19.305</v>
      </c>
      <c r="X188" s="124">
        <v>43.582500000000003</v>
      </c>
      <c r="Y188" s="124">
        <v>43.582500000000003</v>
      </c>
      <c r="Z188" s="124">
        <v>39.101399999999998</v>
      </c>
    </row>
    <row r="189" spans="1:26" x14ac:dyDescent="0.25">
      <c r="A189" s="53"/>
      <c r="B189" s="61" t="s">
        <v>366</v>
      </c>
      <c r="C189" s="55"/>
      <c r="D189" s="173">
        <v>9.9</v>
      </c>
      <c r="E189" s="174"/>
      <c r="F189" s="174"/>
      <c r="G189" s="124">
        <v>4.125</v>
      </c>
      <c r="H189" s="124">
        <v>2.3562000000000003</v>
      </c>
      <c r="I189" s="124">
        <v>2.31</v>
      </c>
      <c r="J189" s="124">
        <v>2.31</v>
      </c>
      <c r="K189" s="124">
        <v>2.31</v>
      </c>
      <c r="L189" s="124">
        <v>0</v>
      </c>
      <c r="M189" s="124">
        <v>0</v>
      </c>
      <c r="N189" s="124">
        <v>0</v>
      </c>
      <c r="O189" s="124">
        <v>0</v>
      </c>
      <c r="P189" s="124">
        <v>0</v>
      </c>
      <c r="Q189" s="124">
        <v>0</v>
      </c>
      <c r="R189" s="124">
        <v>9.9</v>
      </c>
      <c r="S189" s="124">
        <v>14.85</v>
      </c>
      <c r="T189" s="124">
        <v>14.2791</v>
      </c>
      <c r="U189" s="124">
        <v>14.13555</v>
      </c>
      <c r="V189" s="124">
        <v>13.56465</v>
      </c>
      <c r="W189" s="124">
        <v>5.4450000000000003</v>
      </c>
      <c r="X189" s="124">
        <v>12.2925</v>
      </c>
      <c r="Y189" s="124">
        <v>12.2925</v>
      </c>
      <c r="Z189" s="124">
        <v>11.028599999999999</v>
      </c>
    </row>
    <row r="190" spans="1:26" x14ac:dyDescent="0.25">
      <c r="A190" s="53"/>
      <c r="B190" s="61" t="s">
        <v>366</v>
      </c>
      <c r="C190" s="55"/>
      <c r="D190" s="173">
        <v>20.099999999999998</v>
      </c>
      <c r="E190" s="174"/>
      <c r="F190" s="174"/>
      <c r="G190" s="124">
        <v>8.375</v>
      </c>
      <c r="H190" s="124">
        <v>4.7838000000000003</v>
      </c>
      <c r="I190" s="124">
        <v>4.6900000000000004</v>
      </c>
      <c r="J190" s="124">
        <v>4.6900000000000004</v>
      </c>
      <c r="K190" s="124">
        <v>4.6900000000000004</v>
      </c>
      <c r="L190" s="124">
        <v>0</v>
      </c>
      <c r="M190" s="124">
        <v>0</v>
      </c>
      <c r="N190" s="124">
        <v>0</v>
      </c>
      <c r="O190" s="124">
        <v>0</v>
      </c>
      <c r="P190" s="124">
        <v>0</v>
      </c>
      <c r="Q190" s="124">
        <v>0</v>
      </c>
      <c r="R190" s="124">
        <v>20.099999999999998</v>
      </c>
      <c r="S190" s="124">
        <v>30.150000000000002</v>
      </c>
      <c r="T190" s="124">
        <v>28.9909</v>
      </c>
      <c r="U190" s="124">
        <v>28.699449999999999</v>
      </c>
      <c r="V190" s="124">
        <v>27.54035</v>
      </c>
      <c r="W190" s="124">
        <v>11.055</v>
      </c>
      <c r="X190" s="124">
        <v>24.9575</v>
      </c>
      <c r="Y190" s="124">
        <v>24.9575</v>
      </c>
      <c r="Z190" s="124">
        <v>22.391400000000001</v>
      </c>
    </row>
    <row r="191" spans="1:26" x14ac:dyDescent="0.25">
      <c r="A191" s="53"/>
      <c r="B191" s="61" t="s">
        <v>366</v>
      </c>
      <c r="C191" s="55"/>
      <c r="D191" s="173">
        <v>3.5999999999999996</v>
      </c>
      <c r="E191" s="174"/>
      <c r="F191" s="174"/>
      <c r="G191" s="124">
        <v>1.5</v>
      </c>
      <c r="H191" s="124">
        <v>0.85680000000000012</v>
      </c>
      <c r="I191" s="124">
        <v>0.84000000000000008</v>
      </c>
      <c r="J191" s="124">
        <v>0.84000000000000008</v>
      </c>
      <c r="K191" s="124">
        <v>0.84000000000000008</v>
      </c>
      <c r="L191" s="124">
        <v>0</v>
      </c>
      <c r="M191" s="124">
        <v>0</v>
      </c>
      <c r="N191" s="124">
        <v>0</v>
      </c>
      <c r="O191" s="124">
        <v>0</v>
      </c>
      <c r="P191" s="124">
        <v>0</v>
      </c>
      <c r="Q191" s="124">
        <v>0</v>
      </c>
      <c r="R191" s="124">
        <v>3.5999999999999996</v>
      </c>
      <c r="S191" s="124">
        <v>5.4</v>
      </c>
      <c r="T191" s="124">
        <v>5.1923999999999992</v>
      </c>
      <c r="U191" s="124">
        <v>5.1402000000000001</v>
      </c>
      <c r="V191" s="124">
        <v>4.9326000000000008</v>
      </c>
      <c r="W191" s="124">
        <v>1.98</v>
      </c>
      <c r="X191" s="124">
        <v>4.47</v>
      </c>
      <c r="Y191" s="124">
        <v>4.47</v>
      </c>
      <c r="Z191" s="124">
        <v>4.0103999999999997</v>
      </c>
    </row>
    <row r="192" spans="1:26" x14ac:dyDescent="0.25">
      <c r="A192" s="53"/>
      <c r="B192" s="61" t="s">
        <v>368</v>
      </c>
      <c r="C192" s="55">
        <v>45380</v>
      </c>
      <c r="D192" s="173">
        <v>847.19999999999993</v>
      </c>
      <c r="E192" s="174"/>
      <c r="F192" s="174"/>
      <c r="G192" s="125" t="s">
        <v>430</v>
      </c>
      <c r="H192" s="125" t="s">
        <v>430</v>
      </c>
      <c r="I192" s="124">
        <v>255.86</v>
      </c>
      <c r="J192" s="125" t="s">
        <v>430</v>
      </c>
      <c r="K192" s="125" t="s">
        <v>430</v>
      </c>
      <c r="L192" s="125" t="s">
        <v>430</v>
      </c>
      <c r="M192" s="125" t="s">
        <v>430</v>
      </c>
      <c r="N192" s="125" t="s">
        <v>430</v>
      </c>
      <c r="O192" s="124">
        <v>186.18</v>
      </c>
      <c r="P192" s="124">
        <v>198.06</v>
      </c>
      <c r="Q192" s="124">
        <v>186.18</v>
      </c>
      <c r="R192" s="124">
        <v>255.86</v>
      </c>
      <c r="S192" s="125" t="s">
        <v>430</v>
      </c>
      <c r="T192" s="125" t="s">
        <v>430</v>
      </c>
      <c r="U192" s="125" t="s">
        <v>430</v>
      </c>
      <c r="V192" s="125" t="s">
        <v>430</v>
      </c>
      <c r="W192" s="125" t="s">
        <v>430</v>
      </c>
      <c r="X192" s="125" t="s">
        <v>430</v>
      </c>
      <c r="Y192" s="125" t="s">
        <v>430</v>
      </c>
      <c r="Z192" s="124">
        <v>636.86400000000003</v>
      </c>
    </row>
    <row r="193" spans="1:26" x14ac:dyDescent="0.25">
      <c r="A193" s="53"/>
      <c r="B193" s="61" t="s">
        <v>65</v>
      </c>
      <c r="C193" s="55"/>
      <c r="D193" s="175">
        <v>5093.1000000000004</v>
      </c>
      <c r="E193" s="176">
        <v>802.15294500000005</v>
      </c>
      <c r="F193" s="124">
        <v>6368.8499999999995</v>
      </c>
      <c r="G193" s="175">
        <v>1769.125</v>
      </c>
      <c r="H193" s="175">
        <v>1010.5242000000002</v>
      </c>
      <c r="I193" s="175">
        <v>1246.5700000000002</v>
      </c>
      <c r="J193" s="175">
        <v>1010.0700000000003</v>
      </c>
      <c r="K193" s="175">
        <v>990.71000000000026</v>
      </c>
      <c r="L193" s="175">
        <v>802.15294500000005</v>
      </c>
      <c r="M193" s="175">
        <v>802.15294500000005</v>
      </c>
      <c r="N193" s="175">
        <v>802.15294500000005</v>
      </c>
      <c r="O193" s="175">
        <v>988.33294500000011</v>
      </c>
      <c r="P193" s="175">
        <v>1000.212945</v>
      </c>
      <c r="Q193" s="175">
        <v>988.33294500000011</v>
      </c>
      <c r="R193" s="175">
        <v>4501.76</v>
      </c>
      <c r="S193" s="175">
        <v>6368.8499999999995</v>
      </c>
      <c r="T193" s="175">
        <v>6054.8642999999993</v>
      </c>
      <c r="U193" s="175">
        <v>5994.3601500000004</v>
      </c>
      <c r="V193" s="175">
        <v>5753.7344499999999</v>
      </c>
      <c r="W193" s="175">
        <v>2331.4249999999997</v>
      </c>
      <c r="X193" s="175">
        <v>5271.9925000000012</v>
      </c>
      <c r="Y193" s="175">
        <v>5271.9925000000012</v>
      </c>
      <c r="Z193" s="175">
        <v>5366.7965999999997</v>
      </c>
    </row>
    <row r="194" spans="1:26" x14ac:dyDescent="0.25">
      <c r="A194" s="58"/>
      <c r="B194" s="58"/>
      <c r="C194" s="58"/>
      <c r="D194" s="58"/>
      <c r="E194" s="114"/>
      <c r="F194" s="58"/>
      <c r="G194" s="58"/>
      <c r="H194" s="58"/>
      <c r="I194" s="58"/>
      <c r="J194" s="58"/>
      <c r="K194" s="58"/>
      <c r="L194" s="58"/>
      <c r="M194" s="58"/>
      <c r="N194" s="58"/>
      <c r="O194" s="58"/>
      <c r="P194" s="58"/>
      <c r="Q194" s="58"/>
      <c r="R194" s="58"/>
      <c r="S194" s="58"/>
      <c r="T194" s="58"/>
      <c r="U194" s="58"/>
      <c r="V194" s="58"/>
      <c r="W194" s="58"/>
      <c r="X194" s="58"/>
      <c r="Y194" s="58"/>
      <c r="Z194" s="58"/>
    </row>
    <row r="195" spans="1:26" x14ac:dyDescent="0.25">
      <c r="A195" s="53" t="s">
        <v>397</v>
      </c>
      <c r="B195" s="61" t="s">
        <v>85</v>
      </c>
      <c r="C195" s="55">
        <v>45385</v>
      </c>
      <c r="D195" s="173">
        <v>2092.7999999999997</v>
      </c>
      <c r="E195" s="174"/>
      <c r="F195" s="174"/>
      <c r="G195" s="124">
        <v>872</v>
      </c>
      <c r="H195" s="124">
        <v>498.08640000000008</v>
      </c>
      <c r="I195" s="124">
        <v>488.32000000000005</v>
      </c>
      <c r="J195" s="124">
        <v>488.32000000000005</v>
      </c>
      <c r="K195" s="124">
        <v>488.32000000000005</v>
      </c>
      <c r="L195" s="124">
        <v>756.85</v>
      </c>
      <c r="M195" s="124">
        <v>756.85</v>
      </c>
      <c r="N195" s="124">
        <v>756.85</v>
      </c>
      <c r="O195" s="124">
        <v>756.85</v>
      </c>
      <c r="P195" s="124">
        <v>756.85</v>
      </c>
      <c r="Q195" s="124">
        <v>756.85</v>
      </c>
      <c r="R195" s="124">
        <v>2092.7999999999997</v>
      </c>
      <c r="S195" s="124">
        <v>3139.2000000000003</v>
      </c>
      <c r="T195" s="124">
        <v>3018.5151999999998</v>
      </c>
      <c r="U195" s="124">
        <v>2988.1696000000002</v>
      </c>
      <c r="V195" s="124">
        <v>2867.4848000000002</v>
      </c>
      <c r="W195" s="124">
        <v>1151.04</v>
      </c>
      <c r="X195" s="124">
        <v>2598.56</v>
      </c>
      <c r="Y195" s="124">
        <v>2598.56</v>
      </c>
      <c r="Z195" s="124">
        <v>2331.3791999999999</v>
      </c>
    </row>
    <row r="196" spans="1:26" x14ac:dyDescent="0.25">
      <c r="A196" s="53"/>
      <c r="B196" s="61" t="s">
        <v>392</v>
      </c>
      <c r="C196" s="55"/>
      <c r="D196" s="173">
        <v>812.4</v>
      </c>
      <c r="E196" s="174"/>
      <c r="F196" s="174"/>
      <c r="G196" s="124">
        <v>338.5</v>
      </c>
      <c r="H196" s="124">
        <v>193.35120000000001</v>
      </c>
      <c r="I196" s="124">
        <v>189.56</v>
      </c>
      <c r="J196" s="124">
        <v>189.56</v>
      </c>
      <c r="K196" s="124">
        <v>189.56</v>
      </c>
      <c r="L196" s="124">
        <v>0</v>
      </c>
      <c r="M196" s="124">
        <v>0</v>
      </c>
      <c r="N196" s="124">
        <v>0</v>
      </c>
      <c r="O196" s="124">
        <v>0</v>
      </c>
      <c r="P196" s="124">
        <v>0</v>
      </c>
      <c r="Q196" s="124">
        <v>0</v>
      </c>
      <c r="R196" s="124">
        <v>812.4</v>
      </c>
      <c r="S196" s="124">
        <v>1218.5999999999999</v>
      </c>
      <c r="T196" s="124">
        <v>1171.7516000000001</v>
      </c>
      <c r="U196" s="124">
        <v>1159.9718</v>
      </c>
      <c r="V196" s="124">
        <v>1113.1233999999999</v>
      </c>
      <c r="W196" s="124">
        <v>446.82</v>
      </c>
      <c r="X196" s="124">
        <v>1008.73</v>
      </c>
      <c r="Y196" s="124">
        <v>1008.73</v>
      </c>
      <c r="Z196" s="124">
        <v>905.0136</v>
      </c>
    </row>
    <row r="197" spans="1:26" x14ac:dyDescent="0.25">
      <c r="A197" s="53"/>
      <c r="B197" s="61" t="s">
        <v>363</v>
      </c>
      <c r="C197" s="55"/>
      <c r="D197" s="173">
        <v>525</v>
      </c>
      <c r="E197" s="174"/>
      <c r="F197" s="174"/>
      <c r="G197" s="124">
        <v>218.75</v>
      </c>
      <c r="H197" s="124">
        <v>124.95000000000002</v>
      </c>
      <c r="I197" s="124">
        <v>122.50000000000001</v>
      </c>
      <c r="J197" s="124">
        <v>122.50000000000001</v>
      </c>
      <c r="K197" s="124">
        <v>122.50000000000001</v>
      </c>
      <c r="L197" s="124">
        <v>0</v>
      </c>
      <c r="M197" s="124">
        <v>0</v>
      </c>
      <c r="N197" s="124">
        <v>0</v>
      </c>
      <c r="O197" s="124">
        <v>0</v>
      </c>
      <c r="P197" s="124">
        <v>0</v>
      </c>
      <c r="Q197" s="124">
        <v>0</v>
      </c>
      <c r="R197" s="124">
        <v>525</v>
      </c>
      <c r="S197" s="124">
        <v>787.5</v>
      </c>
      <c r="T197" s="124">
        <v>757.22499999999991</v>
      </c>
      <c r="U197" s="124">
        <v>749.61250000000007</v>
      </c>
      <c r="V197" s="124">
        <v>719.33750000000009</v>
      </c>
      <c r="W197" s="124">
        <v>288.75</v>
      </c>
      <c r="X197" s="124">
        <v>651.875</v>
      </c>
      <c r="Y197" s="124">
        <v>651.875</v>
      </c>
      <c r="Z197" s="124">
        <v>584.85</v>
      </c>
    </row>
    <row r="198" spans="1:26" x14ac:dyDescent="0.25">
      <c r="A198" s="53"/>
      <c r="B198" s="61" t="s">
        <v>364</v>
      </c>
      <c r="C198" s="55"/>
      <c r="D198" s="173">
        <v>234</v>
      </c>
      <c r="E198" s="174"/>
      <c r="F198" s="174"/>
      <c r="G198" s="124">
        <v>97.5</v>
      </c>
      <c r="H198" s="124">
        <v>55.692000000000007</v>
      </c>
      <c r="I198" s="124">
        <v>54.600000000000009</v>
      </c>
      <c r="J198" s="124">
        <v>54.600000000000009</v>
      </c>
      <c r="K198" s="124">
        <v>54.600000000000009</v>
      </c>
      <c r="L198" s="124">
        <v>0</v>
      </c>
      <c r="M198" s="124">
        <v>0</v>
      </c>
      <c r="N198" s="124">
        <v>0</v>
      </c>
      <c r="O198" s="124">
        <v>0</v>
      </c>
      <c r="P198" s="124">
        <v>0</v>
      </c>
      <c r="Q198" s="124">
        <v>0</v>
      </c>
      <c r="R198" s="124">
        <v>234</v>
      </c>
      <c r="S198" s="124">
        <v>351</v>
      </c>
      <c r="T198" s="124">
        <v>337.50599999999997</v>
      </c>
      <c r="U198" s="124">
        <v>334.113</v>
      </c>
      <c r="V198" s="124">
        <v>320.61900000000003</v>
      </c>
      <c r="W198" s="124">
        <v>128.70000000000002</v>
      </c>
      <c r="X198" s="124">
        <v>290.55</v>
      </c>
      <c r="Y198" s="124">
        <v>290.55</v>
      </c>
      <c r="Z198" s="124">
        <v>260.67599999999999</v>
      </c>
    </row>
    <row r="199" spans="1:26" x14ac:dyDescent="0.25">
      <c r="A199" s="53"/>
      <c r="B199" s="61" t="s">
        <v>364</v>
      </c>
      <c r="C199" s="55"/>
      <c r="D199" s="173">
        <v>439.8</v>
      </c>
      <c r="E199" s="174"/>
      <c r="F199" s="174"/>
      <c r="G199" s="124">
        <v>183.25</v>
      </c>
      <c r="H199" s="124">
        <v>104.67240000000001</v>
      </c>
      <c r="I199" s="124">
        <v>102.62</v>
      </c>
      <c r="J199" s="124">
        <v>102.62</v>
      </c>
      <c r="K199" s="124">
        <v>102.62</v>
      </c>
      <c r="L199" s="124">
        <v>0</v>
      </c>
      <c r="M199" s="124">
        <v>0</v>
      </c>
      <c r="N199" s="124">
        <v>0</v>
      </c>
      <c r="O199" s="124">
        <v>0</v>
      </c>
      <c r="P199" s="124">
        <v>0</v>
      </c>
      <c r="Q199" s="124">
        <v>0</v>
      </c>
      <c r="R199" s="124">
        <v>439.8</v>
      </c>
      <c r="S199" s="124">
        <v>659.7</v>
      </c>
      <c r="T199" s="124">
        <v>634.33819999999992</v>
      </c>
      <c r="U199" s="124">
        <v>627.96109999999999</v>
      </c>
      <c r="V199" s="124">
        <v>602.59930000000008</v>
      </c>
      <c r="W199" s="124">
        <v>241.89000000000001</v>
      </c>
      <c r="X199" s="124">
        <v>546.08500000000004</v>
      </c>
      <c r="Y199" s="124">
        <v>546.08500000000004</v>
      </c>
      <c r="Z199" s="124">
        <v>489.93720000000002</v>
      </c>
    </row>
    <row r="200" spans="1:26" x14ac:dyDescent="0.25">
      <c r="A200" s="53"/>
      <c r="B200" s="61" t="s">
        <v>374</v>
      </c>
      <c r="C200" s="55">
        <v>88305</v>
      </c>
      <c r="D200" s="173">
        <v>73.2</v>
      </c>
      <c r="E200" s="174"/>
      <c r="F200" s="174"/>
      <c r="G200" s="124">
        <v>30.5</v>
      </c>
      <c r="H200" s="124">
        <v>17.421600000000002</v>
      </c>
      <c r="I200" s="124">
        <v>17.080000000000002</v>
      </c>
      <c r="J200" s="124">
        <v>36.44</v>
      </c>
      <c r="K200" s="124">
        <v>17.080000000000002</v>
      </c>
      <c r="L200" s="124">
        <v>45.332945000000002</v>
      </c>
      <c r="M200" s="124">
        <v>45.332945000000002</v>
      </c>
      <c r="N200" s="124">
        <v>45.332945000000002</v>
      </c>
      <c r="O200" s="124">
        <v>45.332945000000002</v>
      </c>
      <c r="P200" s="124">
        <v>45.332945000000002</v>
      </c>
      <c r="Q200" s="124">
        <v>45.332945000000002</v>
      </c>
      <c r="R200" s="124">
        <v>73.2</v>
      </c>
      <c r="S200" s="124">
        <v>109.8</v>
      </c>
      <c r="T200" s="124">
        <v>36.44</v>
      </c>
      <c r="U200" s="124">
        <v>36.44</v>
      </c>
      <c r="V200" s="124">
        <v>36.44</v>
      </c>
      <c r="W200" s="124">
        <v>36.44</v>
      </c>
      <c r="X200" s="124">
        <v>90.89</v>
      </c>
      <c r="Y200" s="124">
        <v>90.89</v>
      </c>
      <c r="Z200" s="124">
        <v>81.544799999999995</v>
      </c>
    </row>
    <row r="201" spans="1:26" x14ac:dyDescent="0.25">
      <c r="A201" s="53"/>
      <c r="B201" s="61" t="s">
        <v>365</v>
      </c>
      <c r="C201" s="55"/>
      <c r="D201" s="173">
        <v>9</v>
      </c>
      <c r="E201" s="174"/>
      <c r="F201" s="174"/>
      <c r="G201" s="124">
        <v>3.75</v>
      </c>
      <c r="H201" s="124">
        <v>2.1420000000000003</v>
      </c>
      <c r="I201" s="124">
        <v>2.1</v>
      </c>
      <c r="J201" s="124">
        <v>2.1</v>
      </c>
      <c r="K201" s="124">
        <v>2.1</v>
      </c>
      <c r="L201" s="124">
        <v>0</v>
      </c>
      <c r="M201" s="124">
        <v>0</v>
      </c>
      <c r="N201" s="124">
        <v>0</v>
      </c>
      <c r="O201" s="124">
        <v>0</v>
      </c>
      <c r="P201" s="124">
        <v>0</v>
      </c>
      <c r="Q201" s="124">
        <v>0</v>
      </c>
      <c r="R201" s="124">
        <v>9</v>
      </c>
      <c r="S201" s="124">
        <v>13.5</v>
      </c>
      <c r="T201" s="124">
        <v>12.981</v>
      </c>
      <c r="U201" s="124">
        <v>12.8505</v>
      </c>
      <c r="V201" s="124">
        <v>12.3315</v>
      </c>
      <c r="W201" s="124">
        <v>4.95</v>
      </c>
      <c r="X201" s="124">
        <v>11.175000000000001</v>
      </c>
      <c r="Y201" s="124">
        <v>11.175000000000001</v>
      </c>
      <c r="Z201" s="124">
        <v>10.026</v>
      </c>
    </row>
    <row r="202" spans="1:26" x14ac:dyDescent="0.25">
      <c r="A202" s="53"/>
      <c r="B202" s="61" t="s">
        <v>365</v>
      </c>
      <c r="C202" s="55"/>
      <c r="D202" s="173">
        <v>29.4</v>
      </c>
      <c r="E202" s="174"/>
      <c r="F202" s="174"/>
      <c r="G202" s="124">
        <v>12.25</v>
      </c>
      <c r="H202" s="124">
        <v>6.9972000000000003</v>
      </c>
      <c r="I202" s="124">
        <v>6.86</v>
      </c>
      <c r="J202" s="124">
        <v>6.86</v>
      </c>
      <c r="K202" s="124">
        <v>6.86</v>
      </c>
      <c r="L202" s="124">
        <v>0</v>
      </c>
      <c r="M202" s="124">
        <v>0</v>
      </c>
      <c r="N202" s="124">
        <v>0</v>
      </c>
      <c r="O202" s="124">
        <v>0</v>
      </c>
      <c r="P202" s="124">
        <v>0</v>
      </c>
      <c r="Q202" s="124">
        <v>0</v>
      </c>
      <c r="R202" s="124">
        <v>29.4</v>
      </c>
      <c r="S202" s="124">
        <v>44.1</v>
      </c>
      <c r="T202" s="124">
        <v>42.404599999999995</v>
      </c>
      <c r="U202" s="124">
        <v>41.978300000000004</v>
      </c>
      <c r="V202" s="124">
        <v>40.282900000000005</v>
      </c>
      <c r="W202" s="124">
        <v>16.170000000000002</v>
      </c>
      <c r="X202" s="124">
        <v>36.505000000000003</v>
      </c>
      <c r="Y202" s="124">
        <v>36.505000000000003</v>
      </c>
      <c r="Z202" s="124">
        <v>32.751599999999996</v>
      </c>
    </row>
    <row r="203" spans="1:26" x14ac:dyDescent="0.25">
      <c r="A203" s="53"/>
      <c r="B203" s="61" t="s">
        <v>365</v>
      </c>
      <c r="C203" s="55"/>
      <c r="D203" s="173">
        <v>5.3999999999999995</v>
      </c>
      <c r="E203" s="174"/>
      <c r="F203" s="174"/>
      <c r="G203" s="124">
        <v>2.25</v>
      </c>
      <c r="H203" s="124">
        <v>1.2852000000000003</v>
      </c>
      <c r="I203" s="124">
        <v>1.2600000000000002</v>
      </c>
      <c r="J203" s="124">
        <v>1.2600000000000002</v>
      </c>
      <c r="K203" s="124">
        <v>1.2600000000000002</v>
      </c>
      <c r="L203" s="124">
        <v>0</v>
      </c>
      <c r="M203" s="124">
        <v>0</v>
      </c>
      <c r="N203" s="124">
        <v>0</v>
      </c>
      <c r="O203" s="124">
        <v>0</v>
      </c>
      <c r="P203" s="124">
        <v>0</v>
      </c>
      <c r="Q203" s="124">
        <v>0</v>
      </c>
      <c r="R203" s="124">
        <v>5.3999999999999995</v>
      </c>
      <c r="S203" s="124">
        <v>8.1</v>
      </c>
      <c r="T203" s="124">
        <v>7.7885999999999997</v>
      </c>
      <c r="U203" s="124">
        <v>7.7103000000000002</v>
      </c>
      <c r="V203" s="124">
        <v>7.3989000000000003</v>
      </c>
      <c r="W203" s="124">
        <v>2.97</v>
      </c>
      <c r="X203" s="124">
        <v>6.7050000000000001</v>
      </c>
      <c r="Y203" s="124">
        <v>6.7050000000000001</v>
      </c>
      <c r="Z203" s="124">
        <v>6.0156000000000001</v>
      </c>
    </row>
    <row r="204" spans="1:26" x14ac:dyDescent="0.25">
      <c r="A204" s="53"/>
      <c r="B204" s="61" t="s">
        <v>365</v>
      </c>
      <c r="C204" s="55"/>
      <c r="D204" s="173">
        <v>22.2</v>
      </c>
      <c r="E204" s="174"/>
      <c r="F204" s="174"/>
      <c r="G204" s="124">
        <v>9.25</v>
      </c>
      <c r="H204" s="124">
        <v>5.2836000000000007</v>
      </c>
      <c r="I204" s="124">
        <v>5.1800000000000006</v>
      </c>
      <c r="J204" s="124">
        <v>5.1800000000000006</v>
      </c>
      <c r="K204" s="124">
        <v>5.1800000000000006</v>
      </c>
      <c r="L204" s="124">
        <v>0</v>
      </c>
      <c r="M204" s="124">
        <v>0</v>
      </c>
      <c r="N204" s="124">
        <v>0</v>
      </c>
      <c r="O204" s="124">
        <v>0</v>
      </c>
      <c r="P204" s="124">
        <v>0</v>
      </c>
      <c r="Q204" s="124">
        <v>0</v>
      </c>
      <c r="R204" s="124">
        <v>22.2</v>
      </c>
      <c r="S204" s="124">
        <v>33.300000000000004</v>
      </c>
      <c r="T204" s="124">
        <v>32.019799999999996</v>
      </c>
      <c r="U204" s="124">
        <v>31.697900000000001</v>
      </c>
      <c r="V204" s="124">
        <v>30.417700000000004</v>
      </c>
      <c r="W204" s="124">
        <v>12.21</v>
      </c>
      <c r="X204" s="124">
        <v>27.565000000000001</v>
      </c>
      <c r="Y204" s="124">
        <v>27.565000000000001</v>
      </c>
      <c r="Z204" s="124">
        <v>24.730799999999999</v>
      </c>
    </row>
    <row r="205" spans="1:26" x14ac:dyDescent="0.25">
      <c r="A205" s="53"/>
      <c r="B205" s="61" t="s">
        <v>365</v>
      </c>
      <c r="C205" s="55"/>
      <c r="D205" s="173">
        <v>12.6</v>
      </c>
      <c r="E205" s="174"/>
      <c r="F205" s="174"/>
      <c r="G205" s="124">
        <v>5.25</v>
      </c>
      <c r="H205" s="124">
        <v>2.9988000000000006</v>
      </c>
      <c r="I205" s="124">
        <v>2.9400000000000004</v>
      </c>
      <c r="J205" s="124">
        <v>2.9400000000000004</v>
      </c>
      <c r="K205" s="124">
        <v>2.9400000000000004</v>
      </c>
      <c r="L205" s="124">
        <v>0</v>
      </c>
      <c r="M205" s="124">
        <v>0</v>
      </c>
      <c r="N205" s="124">
        <v>0</v>
      </c>
      <c r="O205" s="124">
        <v>0</v>
      </c>
      <c r="P205" s="124">
        <v>0</v>
      </c>
      <c r="Q205" s="124">
        <v>0</v>
      </c>
      <c r="R205" s="124">
        <v>12.6</v>
      </c>
      <c r="S205" s="124">
        <v>18.900000000000002</v>
      </c>
      <c r="T205" s="124">
        <v>18.173399999999997</v>
      </c>
      <c r="U205" s="124">
        <v>17.9907</v>
      </c>
      <c r="V205" s="124">
        <v>17.264100000000003</v>
      </c>
      <c r="W205" s="124">
        <v>6.9300000000000006</v>
      </c>
      <c r="X205" s="124">
        <v>15.645</v>
      </c>
      <c r="Y205" s="124">
        <v>15.645</v>
      </c>
      <c r="Z205" s="124">
        <v>14.0364</v>
      </c>
    </row>
    <row r="206" spans="1:26" x14ac:dyDescent="0.25">
      <c r="A206" s="53"/>
      <c r="B206" s="61" t="s">
        <v>366</v>
      </c>
      <c r="C206" s="55"/>
      <c r="D206" s="173">
        <v>35.1</v>
      </c>
      <c r="E206" s="174"/>
      <c r="F206" s="174"/>
      <c r="G206" s="124">
        <v>14.625</v>
      </c>
      <c r="H206" s="124">
        <v>8.3538000000000014</v>
      </c>
      <c r="I206" s="124">
        <v>8.1900000000000013</v>
      </c>
      <c r="J206" s="124">
        <v>8.1900000000000013</v>
      </c>
      <c r="K206" s="124">
        <v>8.1900000000000013</v>
      </c>
      <c r="L206" s="124">
        <v>0</v>
      </c>
      <c r="M206" s="124">
        <v>0</v>
      </c>
      <c r="N206" s="124">
        <v>0</v>
      </c>
      <c r="O206" s="124">
        <v>0</v>
      </c>
      <c r="P206" s="124">
        <v>0</v>
      </c>
      <c r="Q206" s="124">
        <v>0</v>
      </c>
      <c r="R206" s="124">
        <v>35.1</v>
      </c>
      <c r="S206" s="124">
        <v>52.65</v>
      </c>
      <c r="T206" s="124">
        <v>50.625899999999994</v>
      </c>
      <c r="U206" s="124">
        <v>50.116950000000003</v>
      </c>
      <c r="V206" s="124">
        <v>48.092850000000006</v>
      </c>
      <c r="W206" s="124">
        <v>19.305</v>
      </c>
      <c r="X206" s="124">
        <v>43.582500000000003</v>
      </c>
      <c r="Y206" s="124">
        <v>43.582500000000003</v>
      </c>
      <c r="Z206" s="124">
        <v>39.101399999999998</v>
      </c>
    </row>
    <row r="207" spans="1:26" x14ac:dyDescent="0.25">
      <c r="A207" s="53"/>
      <c r="B207" s="61" t="s">
        <v>366</v>
      </c>
      <c r="C207" s="55"/>
      <c r="D207" s="173">
        <v>9.9</v>
      </c>
      <c r="E207" s="174"/>
      <c r="F207" s="174"/>
      <c r="G207" s="124">
        <v>4.125</v>
      </c>
      <c r="H207" s="124">
        <v>2.3562000000000003</v>
      </c>
      <c r="I207" s="124">
        <v>2.31</v>
      </c>
      <c r="J207" s="124">
        <v>2.31</v>
      </c>
      <c r="K207" s="124">
        <v>2.31</v>
      </c>
      <c r="L207" s="124">
        <v>0</v>
      </c>
      <c r="M207" s="124">
        <v>0</v>
      </c>
      <c r="N207" s="124">
        <v>0</v>
      </c>
      <c r="O207" s="124">
        <v>0</v>
      </c>
      <c r="P207" s="124">
        <v>0</v>
      </c>
      <c r="Q207" s="124">
        <v>0</v>
      </c>
      <c r="R207" s="124">
        <v>9.9</v>
      </c>
      <c r="S207" s="124">
        <v>14.85</v>
      </c>
      <c r="T207" s="124">
        <v>14.2791</v>
      </c>
      <c r="U207" s="124">
        <v>14.13555</v>
      </c>
      <c r="V207" s="124">
        <v>13.56465</v>
      </c>
      <c r="W207" s="124">
        <v>5.4450000000000003</v>
      </c>
      <c r="X207" s="124">
        <v>12.2925</v>
      </c>
      <c r="Y207" s="124">
        <v>12.2925</v>
      </c>
      <c r="Z207" s="124">
        <v>11.028599999999999</v>
      </c>
    </row>
    <row r="208" spans="1:26" x14ac:dyDescent="0.25">
      <c r="A208" s="53"/>
      <c r="B208" s="61" t="s">
        <v>366</v>
      </c>
      <c r="C208" s="55"/>
      <c r="D208" s="173">
        <v>20.099999999999998</v>
      </c>
      <c r="E208" s="174"/>
      <c r="F208" s="174"/>
      <c r="G208" s="124">
        <v>8.375</v>
      </c>
      <c r="H208" s="124">
        <v>4.7838000000000003</v>
      </c>
      <c r="I208" s="124">
        <v>4.6900000000000004</v>
      </c>
      <c r="J208" s="124">
        <v>4.6900000000000004</v>
      </c>
      <c r="K208" s="124">
        <v>4.6900000000000004</v>
      </c>
      <c r="L208" s="124">
        <v>0</v>
      </c>
      <c r="M208" s="124">
        <v>0</v>
      </c>
      <c r="N208" s="124">
        <v>0</v>
      </c>
      <c r="O208" s="124">
        <v>0</v>
      </c>
      <c r="P208" s="124">
        <v>0</v>
      </c>
      <c r="Q208" s="124">
        <v>0</v>
      </c>
      <c r="R208" s="124">
        <v>20.099999999999998</v>
      </c>
      <c r="S208" s="124">
        <v>30.150000000000002</v>
      </c>
      <c r="T208" s="124">
        <v>28.9909</v>
      </c>
      <c r="U208" s="124">
        <v>28.699449999999999</v>
      </c>
      <c r="V208" s="124">
        <v>27.54035</v>
      </c>
      <c r="W208" s="124">
        <v>11.055</v>
      </c>
      <c r="X208" s="124">
        <v>24.9575</v>
      </c>
      <c r="Y208" s="124">
        <v>24.9575</v>
      </c>
      <c r="Z208" s="124">
        <v>22.391400000000001</v>
      </c>
    </row>
    <row r="209" spans="1:26" x14ac:dyDescent="0.25">
      <c r="A209" s="53"/>
      <c r="B209" s="61" t="s">
        <v>366</v>
      </c>
      <c r="C209" s="55"/>
      <c r="D209" s="173">
        <v>35.1</v>
      </c>
      <c r="E209" s="174"/>
      <c r="F209" s="174"/>
      <c r="G209" s="124">
        <v>14.625</v>
      </c>
      <c r="H209" s="124">
        <v>8.3538000000000014</v>
      </c>
      <c r="I209" s="124">
        <v>8.1900000000000013</v>
      </c>
      <c r="J209" s="124">
        <v>8.1900000000000013</v>
      </c>
      <c r="K209" s="124">
        <v>8.1900000000000013</v>
      </c>
      <c r="L209" s="124">
        <v>0</v>
      </c>
      <c r="M209" s="124">
        <v>0</v>
      </c>
      <c r="N209" s="124">
        <v>0</v>
      </c>
      <c r="O209" s="124">
        <v>0</v>
      </c>
      <c r="P209" s="124">
        <v>0</v>
      </c>
      <c r="Q209" s="124">
        <v>0</v>
      </c>
      <c r="R209" s="124">
        <v>35.1</v>
      </c>
      <c r="S209" s="124">
        <v>52.65</v>
      </c>
      <c r="T209" s="124">
        <v>50.625899999999994</v>
      </c>
      <c r="U209" s="124">
        <v>50.116950000000003</v>
      </c>
      <c r="V209" s="124">
        <v>48.092850000000006</v>
      </c>
      <c r="W209" s="124">
        <v>19.305</v>
      </c>
      <c r="X209" s="124">
        <v>43.582500000000003</v>
      </c>
      <c r="Y209" s="124">
        <v>43.582500000000003</v>
      </c>
      <c r="Z209" s="124">
        <v>39.101399999999998</v>
      </c>
    </row>
    <row r="210" spans="1:26" x14ac:dyDescent="0.25">
      <c r="A210" s="53"/>
      <c r="B210" s="61" t="s">
        <v>366</v>
      </c>
      <c r="C210" s="55"/>
      <c r="D210" s="173">
        <v>3.5999999999999996</v>
      </c>
      <c r="E210" s="174"/>
      <c r="F210" s="174"/>
      <c r="G210" s="124">
        <v>1.5</v>
      </c>
      <c r="H210" s="124">
        <v>0.85680000000000012</v>
      </c>
      <c r="I210" s="124">
        <v>0.84000000000000008</v>
      </c>
      <c r="J210" s="124">
        <v>0.84000000000000008</v>
      </c>
      <c r="K210" s="124">
        <v>0.84000000000000008</v>
      </c>
      <c r="L210" s="124">
        <v>0</v>
      </c>
      <c r="M210" s="124">
        <v>0</v>
      </c>
      <c r="N210" s="124">
        <v>0</v>
      </c>
      <c r="O210" s="124">
        <v>0</v>
      </c>
      <c r="P210" s="124">
        <v>0</v>
      </c>
      <c r="Q210" s="124">
        <v>0</v>
      </c>
      <c r="R210" s="124">
        <v>3.5999999999999996</v>
      </c>
      <c r="S210" s="124">
        <v>5.4</v>
      </c>
      <c r="T210" s="124">
        <v>5.1923999999999992</v>
      </c>
      <c r="U210" s="124">
        <v>5.1402000000000001</v>
      </c>
      <c r="V210" s="124">
        <v>4.9326000000000008</v>
      </c>
      <c r="W210" s="124">
        <v>1.98</v>
      </c>
      <c r="X210" s="124">
        <v>4.47</v>
      </c>
      <c r="Y210" s="124">
        <v>4.47</v>
      </c>
      <c r="Z210" s="124">
        <v>4.0103999999999997</v>
      </c>
    </row>
    <row r="211" spans="1:26" x14ac:dyDescent="0.25">
      <c r="A211" s="53"/>
      <c r="B211" s="61" t="s">
        <v>368</v>
      </c>
      <c r="C211" s="55">
        <v>45385</v>
      </c>
      <c r="D211" s="173">
        <v>1038.5999999999999</v>
      </c>
      <c r="E211" s="174"/>
      <c r="F211" s="174"/>
      <c r="G211" s="125" t="s">
        <v>430</v>
      </c>
      <c r="H211" s="125" t="s">
        <v>430</v>
      </c>
      <c r="I211" s="124">
        <v>348.27</v>
      </c>
      <c r="J211" s="125" t="s">
        <v>430</v>
      </c>
      <c r="K211" s="125" t="s">
        <v>430</v>
      </c>
      <c r="L211" s="125" t="s">
        <v>430</v>
      </c>
      <c r="M211" s="125" t="s">
        <v>430</v>
      </c>
      <c r="N211" s="125" t="s">
        <v>430</v>
      </c>
      <c r="O211" s="124">
        <v>236.87</v>
      </c>
      <c r="P211" s="124">
        <v>251.66</v>
      </c>
      <c r="Q211" s="124">
        <v>236.87</v>
      </c>
      <c r="R211" s="124">
        <v>348.27</v>
      </c>
      <c r="S211" s="125" t="s">
        <v>430</v>
      </c>
      <c r="T211" s="125" t="s">
        <v>430</v>
      </c>
      <c r="U211" s="125" t="s">
        <v>430</v>
      </c>
      <c r="V211" s="125" t="s">
        <v>430</v>
      </c>
      <c r="W211" s="125" t="s">
        <v>430</v>
      </c>
      <c r="X211" s="125" t="s">
        <v>430</v>
      </c>
      <c r="Y211" s="125" t="s">
        <v>430</v>
      </c>
      <c r="Z211" s="124">
        <v>671.15200000000004</v>
      </c>
    </row>
    <row r="212" spans="1:26" x14ac:dyDescent="0.25">
      <c r="A212" s="53"/>
      <c r="B212" s="61" t="s">
        <v>65</v>
      </c>
      <c r="C212" s="55"/>
      <c r="D212" s="175">
        <v>5398.2000000000007</v>
      </c>
      <c r="E212" s="176">
        <v>802.18294500000002</v>
      </c>
      <c r="F212" s="124">
        <v>6539.4</v>
      </c>
      <c r="G212" s="175">
        <v>1816.5</v>
      </c>
      <c r="H212" s="175">
        <v>1037.5848000000003</v>
      </c>
      <c r="I212" s="175">
        <v>1365.5100000000002</v>
      </c>
      <c r="J212" s="175">
        <v>1036.6000000000001</v>
      </c>
      <c r="K212" s="175">
        <v>1017.2400000000004</v>
      </c>
      <c r="L212" s="175">
        <v>802.18294500000002</v>
      </c>
      <c r="M212" s="175">
        <v>802.18294500000002</v>
      </c>
      <c r="N212" s="175">
        <v>802.18294500000002</v>
      </c>
      <c r="O212" s="175">
        <v>1039.0529449999999</v>
      </c>
      <c r="P212" s="175">
        <v>1053.8429450000001</v>
      </c>
      <c r="Q212" s="175">
        <v>1039.0529449999999</v>
      </c>
      <c r="R212" s="175">
        <v>4707.8700000000008</v>
      </c>
      <c r="S212" s="175">
        <v>6539.4</v>
      </c>
      <c r="T212" s="175">
        <v>6218.8575999999985</v>
      </c>
      <c r="U212" s="175">
        <v>6156.7047999999995</v>
      </c>
      <c r="V212" s="175">
        <v>5909.5224000000007</v>
      </c>
      <c r="W212" s="175">
        <v>2393.9599999999991</v>
      </c>
      <c r="X212" s="175">
        <v>5413.1700000000019</v>
      </c>
      <c r="Y212" s="175">
        <v>5413.1700000000019</v>
      </c>
      <c r="Z212" s="175">
        <v>5527.7463999999982</v>
      </c>
    </row>
    <row r="213" spans="1:26" x14ac:dyDescent="0.25">
      <c r="A213" s="58"/>
      <c r="B213" s="58"/>
      <c r="C213" s="58"/>
      <c r="D213" s="58"/>
      <c r="E213" s="114"/>
      <c r="F213" s="58"/>
      <c r="G213" s="58"/>
      <c r="H213" s="58"/>
      <c r="I213" s="58"/>
      <c r="J213" s="58"/>
      <c r="K213" s="58"/>
      <c r="L213" s="58"/>
      <c r="M213" s="58"/>
      <c r="N213" s="58"/>
      <c r="O213" s="58"/>
      <c r="P213" s="58"/>
      <c r="Q213" s="58"/>
      <c r="R213" s="58"/>
      <c r="S213" s="58"/>
      <c r="T213" s="58"/>
      <c r="U213" s="58"/>
      <c r="V213" s="58"/>
      <c r="W213" s="58"/>
      <c r="X213" s="58"/>
      <c r="Y213" s="58"/>
      <c r="Z213" s="58"/>
    </row>
  </sheetData>
  <mergeCells count="15">
    <mergeCell ref="D30:F30"/>
    <mergeCell ref="D86:F86"/>
    <mergeCell ref="D88:F88"/>
    <mergeCell ref="D90:F90"/>
    <mergeCell ref="D102:F102"/>
    <mergeCell ref="D92:F92"/>
    <mergeCell ref="D94:F94"/>
    <mergeCell ref="D96:F96"/>
    <mergeCell ref="D98:F98"/>
    <mergeCell ref="D100:F100"/>
    <mergeCell ref="G9:K9"/>
    <mergeCell ref="L9:R9"/>
    <mergeCell ref="S9:Z9"/>
    <mergeCell ref="D26:F26"/>
    <mergeCell ref="D28:F28"/>
  </mergeCells>
  <hyperlinks>
    <hyperlink ref="A7" location="HOME" display="Return to Main Screen"/>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240"/>
  <sheetViews>
    <sheetView zoomScale="90" zoomScaleNormal="90" workbookViewId="0">
      <pane ySplit="10" topLeftCell="A11" activePane="bottomLeft" state="frozen"/>
      <selection pane="bottomLeft" activeCell="I24" sqref="I24"/>
    </sheetView>
  </sheetViews>
  <sheetFormatPr defaultRowHeight="15" x14ac:dyDescent="0.25"/>
  <cols>
    <col min="1" max="1" width="58" bestFit="1" customWidth="1"/>
    <col min="2" max="2" width="28.140625" bestFit="1" customWidth="1"/>
    <col min="3" max="4" width="12.7109375" customWidth="1"/>
    <col min="5" max="5" width="12.7109375" style="118" customWidth="1"/>
    <col min="6" max="26" width="12.7109375" customWidth="1"/>
  </cols>
  <sheetData>
    <row r="1" spans="1:26" x14ac:dyDescent="0.25">
      <c r="A1" s="31" t="s">
        <v>27</v>
      </c>
      <c r="B1" s="32"/>
      <c r="C1" s="33"/>
      <c r="D1" s="34"/>
      <c r="E1" s="35"/>
      <c r="F1" s="34"/>
      <c r="G1" s="34"/>
      <c r="H1" s="36"/>
      <c r="I1" s="36"/>
      <c r="J1" s="36"/>
      <c r="K1" s="36"/>
      <c r="L1" s="36"/>
      <c r="M1" s="36"/>
      <c r="N1" s="36"/>
      <c r="O1" s="36"/>
      <c r="P1" s="36"/>
      <c r="Q1" s="36"/>
      <c r="R1" s="36"/>
      <c r="S1" s="36"/>
      <c r="T1" s="36"/>
      <c r="U1" s="36"/>
      <c r="V1" s="36"/>
      <c r="W1" s="36"/>
      <c r="X1" s="36"/>
      <c r="Y1" s="36"/>
      <c r="Z1" s="36"/>
    </row>
    <row r="2" spans="1:26" x14ac:dyDescent="0.25">
      <c r="A2" s="37" t="s">
        <v>436</v>
      </c>
      <c r="B2" s="38"/>
      <c r="C2" s="34"/>
      <c r="D2" s="34"/>
      <c r="E2" s="35"/>
      <c r="F2" s="34"/>
      <c r="G2" s="34"/>
      <c r="H2" s="36"/>
      <c r="I2" s="36"/>
      <c r="J2" s="36"/>
      <c r="K2" s="36"/>
      <c r="L2" s="36"/>
      <c r="M2" s="36"/>
      <c r="N2" s="36"/>
      <c r="O2" s="36"/>
      <c r="P2" s="36"/>
      <c r="Q2" s="36"/>
      <c r="R2" s="36"/>
      <c r="S2" s="36"/>
      <c r="T2" s="36"/>
      <c r="U2" s="36"/>
      <c r="V2" s="36"/>
      <c r="W2" s="36"/>
      <c r="X2" s="36"/>
      <c r="Y2" s="36"/>
      <c r="Z2" s="36"/>
    </row>
    <row r="3" spans="1:26" x14ac:dyDescent="0.25">
      <c r="A3" s="31" t="s">
        <v>431</v>
      </c>
      <c r="B3" s="38"/>
      <c r="C3" s="34"/>
      <c r="D3" s="34"/>
      <c r="E3" s="35"/>
      <c r="F3" s="34"/>
      <c r="G3" s="34"/>
      <c r="H3" s="36" t="s">
        <v>28</v>
      </c>
      <c r="I3" s="36"/>
      <c r="J3" s="36"/>
      <c r="K3" s="36"/>
      <c r="L3" s="36"/>
      <c r="M3" s="36"/>
      <c r="N3" s="36"/>
      <c r="O3" s="36"/>
      <c r="P3" s="36"/>
      <c r="Q3" s="36"/>
      <c r="R3" s="36"/>
      <c r="S3" s="36"/>
      <c r="T3" s="36"/>
      <c r="U3" s="36"/>
      <c r="V3" s="36"/>
      <c r="W3" s="36"/>
      <c r="X3" s="36"/>
      <c r="Y3" s="36"/>
      <c r="Z3" s="36"/>
    </row>
    <row r="4" spans="1:26" x14ac:dyDescent="0.25">
      <c r="A4" s="39"/>
      <c r="B4" s="38"/>
      <c r="C4" s="34"/>
      <c r="D4" s="34"/>
      <c r="E4" s="35"/>
      <c r="F4" s="34"/>
      <c r="G4" s="34"/>
      <c r="H4" s="36"/>
      <c r="I4" s="36"/>
      <c r="J4" s="36"/>
      <c r="K4" s="36"/>
      <c r="L4" s="36"/>
      <c r="M4" s="36"/>
      <c r="N4" s="36"/>
      <c r="O4" s="36"/>
      <c r="P4" s="36"/>
      <c r="Q4" s="36"/>
      <c r="R4" s="36"/>
      <c r="S4" s="36"/>
      <c r="T4" s="36"/>
      <c r="U4" s="36"/>
      <c r="V4" s="36"/>
      <c r="W4" s="36"/>
      <c r="X4" s="36"/>
      <c r="Y4" s="36"/>
      <c r="Z4" s="36"/>
    </row>
    <row r="5" spans="1:26" x14ac:dyDescent="0.25">
      <c r="A5" s="39"/>
      <c r="B5" s="38"/>
      <c r="C5" s="34"/>
      <c r="D5" s="34"/>
      <c r="E5" s="35"/>
      <c r="F5" s="34"/>
      <c r="G5" s="34"/>
      <c r="H5" s="36"/>
      <c r="I5" s="36"/>
      <c r="J5" s="36"/>
      <c r="K5" s="36"/>
      <c r="L5" s="36"/>
      <c r="M5" s="36"/>
      <c r="N5" s="36"/>
      <c r="O5" s="36"/>
      <c r="P5" s="36"/>
      <c r="Q5" s="36"/>
      <c r="R5" s="36"/>
      <c r="S5" s="36"/>
      <c r="T5" s="36"/>
      <c r="U5" s="36"/>
      <c r="V5" s="36"/>
      <c r="W5" s="36"/>
      <c r="X5" s="36"/>
      <c r="Y5" s="36"/>
      <c r="Z5" s="36"/>
    </row>
    <row r="6" spans="1:26" x14ac:dyDescent="0.25">
      <c r="A6" s="39"/>
      <c r="B6" s="38"/>
      <c r="C6" s="34"/>
      <c r="D6" s="34"/>
      <c r="E6" s="35"/>
      <c r="F6" s="34"/>
      <c r="G6" s="34"/>
      <c r="H6" s="40" t="s">
        <v>29</v>
      </c>
      <c r="I6" s="36"/>
      <c r="J6" s="36"/>
      <c r="K6" s="36"/>
      <c r="L6" s="36"/>
      <c r="M6" s="36"/>
      <c r="N6" s="36"/>
      <c r="O6" s="36"/>
      <c r="P6" s="36"/>
      <c r="Q6" s="36"/>
      <c r="R6" s="36"/>
      <c r="S6" s="36"/>
      <c r="T6" s="36"/>
      <c r="U6" s="36"/>
      <c r="V6" s="36"/>
      <c r="W6" s="36"/>
      <c r="X6" s="36"/>
      <c r="Y6" s="36"/>
      <c r="Z6" s="36"/>
    </row>
    <row r="7" spans="1:26" x14ac:dyDescent="0.25">
      <c r="A7" s="41" t="s">
        <v>30</v>
      </c>
      <c r="B7" s="38"/>
      <c r="C7" s="34"/>
      <c r="D7" s="34"/>
      <c r="E7" s="42"/>
      <c r="F7" s="34"/>
      <c r="G7" s="34"/>
      <c r="H7" s="43" t="s">
        <v>28</v>
      </c>
      <c r="I7" s="36"/>
      <c r="J7" s="36"/>
      <c r="K7" s="36"/>
      <c r="L7" s="36"/>
      <c r="M7" s="36"/>
      <c r="N7" s="36"/>
      <c r="O7" s="36"/>
      <c r="P7" s="36"/>
      <c r="Q7" s="36"/>
      <c r="R7" s="36"/>
      <c r="S7" s="36"/>
      <c r="T7" s="36"/>
      <c r="U7" s="36"/>
      <c r="V7" s="36"/>
      <c r="W7" s="36"/>
      <c r="X7" s="36"/>
      <c r="Y7" s="36"/>
      <c r="Z7" s="36"/>
    </row>
    <row r="8" spans="1:26" ht="15.75" thickBot="1" x14ac:dyDescent="0.3">
      <c r="A8" s="41"/>
      <c r="B8" s="38"/>
      <c r="C8" s="34"/>
      <c r="D8" s="34"/>
      <c r="E8" s="42"/>
      <c r="F8" s="34"/>
      <c r="G8" s="34"/>
      <c r="H8" s="43"/>
      <c r="I8" s="36"/>
      <c r="J8" s="36"/>
      <c r="K8" s="36"/>
      <c r="L8" s="36"/>
      <c r="M8" s="36"/>
      <c r="N8" s="36"/>
      <c r="O8" s="36"/>
      <c r="P8" s="36"/>
      <c r="Q8" s="36"/>
      <c r="R8" s="36"/>
      <c r="S8" s="36"/>
      <c r="T8" s="36"/>
      <c r="U8" s="36"/>
      <c r="V8" s="36"/>
      <c r="W8" s="36"/>
      <c r="X8" s="36"/>
      <c r="Y8" s="36"/>
      <c r="Z8" s="36"/>
    </row>
    <row r="9" spans="1:26" ht="15" customHeight="1" thickBot="1" x14ac:dyDescent="0.3">
      <c r="A9" s="39"/>
      <c r="B9" s="34"/>
      <c r="C9" s="44"/>
      <c r="D9" s="44"/>
      <c r="E9" s="111" t="s">
        <v>28</v>
      </c>
      <c r="F9" s="34"/>
      <c r="G9" s="205" t="s">
        <v>427</v>
      </c>
      <c r="H9" s="206"/>
      <c r="I9" s="206"/>
      <c r="J9" s="206"/>
      <c r="K9" s="207"/>
      <c r="L9" s="208" t="s">
        <v>428</v>
      </c>
      <c r="M9" s="208"/>
      <c r="N9" s="208"/>
      <c r="O9" s="208"/>
      <c r="P9" s="208"/>
      <c r="Q9" s="208"/>
      <c r="R9" s="209"/>
      <c r="S9" s="210" t="s">
        <v>33</v>
      </c>
      <c r="T9" s="210"/>
      <c r="U9" s="210"/>
      <c r="V9" s="210"/>
      <c r="W9" s="210"/>
      <c r="X9" s="210"/>
      <c r="Y9" s="210"/>
      <c r="Z9" s="210"/>
    </row>
    <row r="10" spans="1:26" ht="57.75" thickBot="1" x14ac:dyDescent="0.3">
      <c r="A10" s="45" t="s">
        <v>34</v>
      </c>
      <c r="B10" s="45" t="s">
        <v>35</v>
      </c>
      <c r="C10" s="46" t="s">
        <v>36</v>
      </c>
      <c r="D10" s="47" t="s">
        <v>37</v>
      </c>
      <c r="E10" s="48" t="s">
        <v>38</v>
      </c>
      <c r="F10" s="48" t="s">
        <v>39</v>
      </c>
      <c r="G10" s="121" t="s">
        <v>429</v>
      </c>
      <c r="H10" s="121" t="s">
        <v>41</v>
      </c>
      <c r="I10" s="121" t="s">
        <v>42</v>
      </c>
      <c r="J10" s="121" t="s">
        <v>43</v>
      </c>
      <c r="K10" s="121" t="s">
        <v>44</v>
      </c>
      <c r="L10" s="122" t="s">
        <v>45</v>
      </c>
      <c r="M10" s="122" t="s">
        <v>46</v>
      </c>
      <c r="N10" s="122" t="s">
        <v>47</v>
      </c>
      <c r="O10" s="122" t="s">
        <v>48</v>
      </c>
      <c r="P10" s="122" t="s">
        <v>49</v>
      </c>
      <c r="Q10" s="122" t="s">
        <v>51</v>
      </c>
      <c r="R10" s="122" t="s">
        <v>50</v>
      </c>
      <c r="S10" s="123" t="s">
        <v>52</v>
      </c>
      <c r="T10" s="123" t="s">
        <v>53</v>
      </c>
      <c r="U10" s="123" t="s">
        <v>54</v>
      </c>
      <c r="V10" s="123" t="s">
        <v>55</v>
      </c>
      <c r="W10" s="123" t="s">
        <v>56</v>
      </c>
      <c r="X10" s="123" t="s">
        <v>57</v>
      </c>
      <c r="Y10" s="123" t="s">
        <v>58</v>
      </c>
      <c r="Z10" s="123" t="s">
        <v>59</v>
      </c>
    </row>
    <row r="11" spans="1:26" x14ac:dyDescent="0.25">
      <c r="A11" s="49"/>
      <c r="B11" s="49"/>
      <c r="C11" s="50"/>
      <c r="D11" s="51"/>
      <c r="E11" s="75"/>
      <c r="F11" s="50"/>
      <c r="G11" s="52"/>
      <c r="H11" s="52"/>
      <c r="I11" s="52"/>
      <c r="J11" s="52"/>
      <c r="K11" s="52"/>
      <c r="L11" s="52"/>
      <c r="M11" s="52"/>
      <c r="N11" s="52"/>
      <c r="O11" s="52"/>
      <c r="P11" s="52"/>
      <c r="Q11" s="52"/>
      <c r="R11" s="52"/>
      <c r="S11" s="52"/>
      <c r="T11" s="52"/>
      <c r="U11" s="52"/>
      <c r="V11" s="52"/>
      <c r="W11" s="52"/>
      <c r="X11" s="52"/>
      <c r="Y11" s="52"/>
      <c r="Z11" s="52"/>
    </row>
    <row r="12" spans="1:26" x14ac:dyDescent="0.25">
      <c r="A12" s="53" t="s">
        <v>60</v>
      </c>
      <c r="B12" s="54" t="s">
        <v>61</v>
      </c>
      <c r="C12" s="55">
        <v>74176</v>
      </c>
      <c r="D12" s="56">
        <v>2814</v>
      </c>
      <c r="E12" s="112">
        <f>MIN(G12:Z12)</f>
        <v>209.9161</v>
      </c>
      <c r="F12" s="57">
        <f>MAX(G12:Z12)</f>
        <v>4221</v>
      </c>
      <c r="G12" s="57">
        <v>1172.5</v>
      </c>
      <c r="H12" s="57">
        <v>669.73200000000008</v>
      </c>
      <c r="I12" s="57">
        <v>656.6</v>
      </c>
      <c r="J12" s="57">
        <v>656.6</v>
      </c>
      <c r="K12" s="57">
        <v>656.6</v>
      </c>
      <c r="L12" s="57">
        <v>209.9161</v>
      </c>
      <c r="M12" s="57">
        <v>209.9161</v>
      </c>
      <c r="N12" s="57">
        <v>209.9161</v>
      </c>
      <c r="O12" s="57">
        <v>209.9161</v>
      </c>
      <c r="P12" s="57">
        <v>209.9161</v>
      </c>
      <c r="Q12" s="57">
        <v>209.9161</v>
      </c>
      <c r="R12" s="57">
        <v>2814</v>
      </c>
      <c r="S12" s="57">
        <v>4221</v>
      </c>
      <c r="T12" s="57">
        <v>531</v>
      </c>
      <c r="U12" s="57">
        <v>531</v>
      </c>
      <c r="V12" s="57">
        <v>531</v>
      </c>
      <c r="W12" s="57">
        <v>1547.7</v>
      </c>
      <c r="X12" s="57">
        <v>3494.05</v>
      </c>
      <c r="Y12" s="57">
        <v>3494.05</v>
      </c>
      <c r="Z12" s="57">
        <v>3134.7959999999998</v>
      </c>
    </row>
    <row r="13" spans="1:26" x14ac:dyDescent="0.25">
      <c r="A13" s="58"/>
      <c r="B13" s="58"/>
      <c r="C13" s="58"/>
      <c r="D13" s="59"/>
      <c r="E13" s="113"/>
      <c r="F13" s="60"/>
      <c r="G13" s="60"/>
      <c r="H13" s="60"/>
      <c r="I13" s="60"/>
      <c r="J13" s="60"/>
      <c r="K13" s="60"/>
      <c r="L13" s="60"/>
      <c r="M13" s="60"/>
      <c r="N13" s="60"/>
      <c r="O13" s="60"/>
      <c r="P13" s="60"/>
      <c r="Q13" s="60"/>
      <c r="R13" s="60"/>
      <c r="S13" s="60"/>
      <c r="T13" s="60"/>
      <c r="U13" s="60"/>
      <c r="V13" s="60"/>
      <c r="W13" s="60"/>
      <c r="X13" s="60"/>
      <c r="Y13" s="60"/>
      <c r="Z13" s="60"/>
    </row>
    <row r="14" spans="1:26" x14ac:dyDescent="0.25">
      <c r="A14" s="53" t="s">
        <v>62</v>
      </c>
      <c r="B14" s="54" t="s">
        <v>61</v>
      </c>
      <c r="C14" s="55">
        <v>74177</v>
      </c>
      <c r="D14" s="56">
        <v>3699.6</v>
      </c>
      <c r="E14" s="112"/>
      <c r="F14" s="57"/>
      <c r="G14" s="57">
        <v>1541.5</v>
      </c>
      <c r="H14" s="57">
        <v>880.50480000000016</v>
      </c>
      <c r="I14" s="57">
        <v>863.24000000000012</v>
      </c>
      <c r="J14" s="57">
        <v>863.24000000000012</v>
      </c>
      <c r="K14" s="57">
        <v>863.24000000000012</v>
      </c>
      <c r="L14" s="57">
        <v>335.94615339999996</v>
      </c>
      <c r="M14" s="57">
        <v>335.94615339999996</v>
      </c>
      <c r="N14" s="57">
        <v>335.94615339999996</v>
      </c>
      <c r="O14" s="57">
        <v>335.94615339999996</v>
      </c>
      <c r="P14" s="57">
        <v>335.94615339999996</v>
      </c>
      <c r="Q14" s="57">
        <v>335.94615339999996</v>
      </c>
      <c r="R14" s="57">
        <v>3699.6</v>
      </c>
      <c r="S14" s="57">
        <v>5549.4000000000005</v>
      </c>
      <c r="T14" s="57">
        <v>531</v>
      </c>
      <c r="U14" s="57">
        <v>531</v>
      </c>
      <c r="V14" s="57">
        <v>531</v>
      </c>
      <c r="W14" s="57">
        <v>2034.7800000000002</v>
      </c>
      <c r="X14" s="57">
        <v>4593.67</v>
      </c>
      <c r="Y14" s="57">
        <v>4593.67</v>
      </c>
      <c r="Z14" s="57">
        <v>4121.3544000000002</v>
      </c>
    </row>
    <row r="15" spans="1:26" x14ac:dyDescent="0.25">
      <c r="A15" s="61" t="s">
        <v>28</v>
      </c>
      <c r="B15" s="54" t="s">
        <v>63</v>
      </c>
      <c r="C15" s="62" t="s">
        <v>64</v>
      </c>
      <c r="D15" s="56">
        <v>370.8</v>
      </c>
      <c r="E15" s="112"/>
      <c r="F15" s="57"/>
      <c r="G15" s="57">
        <v>154.5</v>
      </c>
      <c r="H15" s="57">
        <v>88.250400000000013</v>
      </c>
      <c r="I15" s="57">
        <v>86.52000000000001</v>
      </c>
      <c r="J15" s="57">
        <v>86.52000000000001</v>
      </c>
      <c r="K15" s="57">
        <v>86.52000000000001</v>
      </c>
      <c r="L15" s="57">
        <v>0</v>
      </c>
      <c r="M15" s="57">
        <v>0</v>
      </c>
      <c r="N15" s="57">
        <v>0</v>
      </c>
      <c r="O15" s="57">
        <v>0</v>
      </c>
      <c r="P15" s="57">
        <v>0</v>
      </c>
      <c r="Q15" s="57">
        <v>0</v>
      </c>
      <c r="R15" s="57">
        <v>370.8</v>
      </c>
      <c r="S15" s="57">
        <v>556.20000000000005</v>
      </c>
      <c r="T15" s="57">
        <v>534.81719999999996</v>
      </c>
      <c r="U15" s="57">
        <v>529.44060000000002</v>
      </c>
      <c r="V15" s="57">
        <v>508.05780000000004</v>
      </c>
      <c r="W15" s="57">
        <v>203.94</v>
      </c>
      <c r="X15" s="57">
        <v>460.41</v>
      </c>
      <c r="Y15" s="57">
        <v>460.41</v>
      </c>
      <c r="Z15" s="57">
        <v>413.07119999999998</v>
      </c>
    </row>
    <row r="16" spans="1:26" x14ac:dyDescent="0.25">
      <c r="A16" s="53"/>
      <c r="B16" s="54" t="s">
        <v>65</v>
      </c>
      <c r="C16" s="55"/>
      <c r="D16" s="56">
        <f>SUM(D14:D15)</f>
        <v>4070.4</v>
      </c>
      <c r="E16" s="112">
        <f>MIN(G16:Z16)</f>
        <v>335.94615339999996</v>
      </c>
      <c r="F16" s="57">
        <f>MAX(G16:Z16)</f>
        <v>6105.6</v>
      </c>
      <c r="G16" s="56">
        <f t="shared" ref="G16:Z16" si="0">SUM(G14:G15)</f>
        <v>1696</v>
      </c>
      <c r="H16" s="56">
        <f t="shared" si="0"/>
        <v>968.75520000000017</v>
      </c>
      <c r="I16" s="56">
        <f t="shared" si="0"/>
        <v>949.7600000000001</v>
      </c>
      <c r="J16" s="56">
        <f t="shared" si="0"/>
        <v>949.7600000000001</v>
      </c>
      <c r="K16" s="56">
        <f t="shared" si="0"/>
        <v>949.7600000000001</v>
      </c>
      <c r="L16" s="56">
        <f t="shared" si="0"/>
        <v>335.94615339999996</v>
      </c>
      <c r="M16" s="56">
        <f t="shared" si="0"/>
        <v>335.94615339999996</v>
      </c>
      <c r="N16" s="56">
        <f t="shared" si="0"/>
        <v>335.94615339999996</v>
      </c>
      <c r="O16" s="56">
        <f t="shared" si="0"/>
        <v>335.94615339999996</v>
      </c>
      <c r="P16" s="56">
        <f t="shared" si="0"/>
        <v>335.94615339999996</v>
      </c>
      <c r="Q16" s="56">
        <f t="shared" si="0"/>
        <v>335.94615339999996</v>
      </c>
      <c r="R16" s="56">
        <f t="shared" si="0"/>
        <v>4070.4</v>
      </c>
      <c r="S16" s="56">
        <f t="shared" si="0"/>
        <v>6105.6</v>
      </c>
      <c r="T16" s="56">
        <f t="shared" si="0"/>
        <v>1065.8172</v>
      </c>
      <c r="U16" s="56">
        <f t="shared" si="0"/>
        <v>1060.4405999999999</v>
      </c>
      <c r="V16" s="56">
        <f t="shared" si="0"/>
        <v>1039.0578</v>
      </c>
      <c r="W16" s="56">
        <f t="shared" si="0"/>
        <v>2238.7200000000003</v>
      </c>
      <c r="X16" s="56">
        <f t="shared" si="0"/>
        <v>5054.08</v>
      </c>
      <c r="Y16" s="56">
        <f t="shared" si="0"/>
        <v>5054.08</v>
      </c>
      <c r="Z16" s="56">
        <f t="shared" si="0"/>
        <v>4534.4256000000005</v>
      </c>
    </row>
    <row r="17" spans="1:26" x14ac:dyDescent="0.25">
      <c r="A17" s="58"/>
      <c r="B17" s="58"/>
      <c r="C17" s="58"/>
      <c r="D17" s="59"/>
      <c r="E17" s="113"/>
      <c r="F17" s="60"/>
      <c r="G17" s="60"/>
      <c r="H17" s="60"/>
      <c r="I17" s="60"/>
      <c r="J17" s="60"/>
      <c r="K17" s="60"/>
      <c r="L17" s="60"/>
      <c r="M17" s="60"/>
      <c r="N17" s="60"/>
      <c r="O17" s="60"/>
      <c r="P17" s="60"/>
      <c r="Q17" s="60"/>
      <c r="R17" s="60"/>
      <c r="S17" s="60"/>
      <c r="T17" s="60"/>
      <c r="U17" s="60"/>
      <c r="V17" s="60"/>
      <c r="W17" s="60"/>
      <c r="X17" s="60"/>
      <c r="Y17" s="60"/>
      <c r="Z17" s="60"/>
    </row>
    <row r="18" spans="1:26" x14ac:dyDescent="0.25">
      <c r="A18" s="53" t="s">
        <v>66</v>
      </c>
      <c r="B18" s="54" t="s">
        <v>61</v>
      </c>
      <c r="C18" s="55">
        <v>74178</v>
      </c>
      <c r="D18" s="56">
        <v>4309.8</v>
      </c>
      <c r="E18" s="112"/>
      <c r="F18" s="57"/>
      <c r="G18" s="57">
        <v>1795.75</v>
      </c>
      <c r="H18" s="57">
        <v>1025.7324000000001</v>
      </c>
      <c r="I18" s="57">
        <v>1005.6200000000001</v>
      </c>
      <c r="J18" s="57">
        <v>1005.6200000000001</v>
      </c>
      <c r="K18" s="57">
        <v>1005.6200000000001</v>
      </c>
      <c r="L18" s="57">
        <v>335.94615339999996</v>
      </c>
      <c r="M18" s="57">
        <v>335.94615339999996</v>
      </c>
      <c r="N18" s="57">
        <v>335.94615339999996</v>
      </c>
      <c r="O18" s="57">
        <v>335.94615339999996</v>
      </c>
      <c r="P18" s="57">
        <v>335.94615339999996</v>
      </c>
      <c r="Q18" s="57">
        <v>335.94615339999996</v>
      </c>
      <c r="R18" s="57">
        <v>4309.8</v>
      </c>
      <c r="S18" s="57">
        <v>6464.7</v>
      </c>
      <c r="T18" s="57">
        <v>531</v>
      </c>
      <c r="U18" s="57">
        <v>531</v>
      </c>
      <c r="V18" s="57">
        <v>531</v>
      </c>
      <c r="W18" s="57">
        <v>2370.3900000000003</v>
      </c>
      <c r="X18" s="57">
        <v>5351.335</v>
      </c>
      <c r="Y18" s="57">
        <v>5351.335</v>
      </c>
      <c r="Z18" s="57">
        <v>4801.1171999999997</v>
      </c>
    </row>
    <row r="19" spans="1:26" x14ac:dyDescent="0.25">
      <c r="A19" s="61" t="s">
        <v>28</v>
      </c>
      <c r="B19" s="54" t="s">
        <v>63</v>
      </c>
      <c r="C19" s="62" t="s">
        <v>64</v>
      </c>
      <c r="D19" s="56">
        <v>370.8</v>
      </c>
      <c r="E19" s="112"/>
      <c r="F19" s="57"/>
      <c r="G19" s="57">
        <v>154.5</v>
      </c>
      <c r="H19" s="57">
        <v>88.250400000000013</v>
      </c>
      <c r="I19" s="57">
        <v>86.52000000000001</v>
      </c>
      <c r="J19" s="57">
        <v>86.52000000000001</v>
      </c>
      <c r="K19" s="57">
        <v>86.52000000000001</v>
      </c>
      <c r="L19" s="57">
        <v>0</v>
      </c>
      <c r="M19" s="57">
        <v>0</v>
      </c>
      <c r="N19" s="57">
        <v>0</v>
      </c>
      <c r="O19" s="57">
        <v>0</v>
      </c>
      <c r="P19" s="57">
        <v>0</v>
      </c>
      <c r="Q19" s="57">
        <v>0</v>
      </c>
      <c r="R19" s="57">
        <v>370.8</v>
      </c>
      <c r="S19" s="57">
        <v>556.20000000000005</v>
      </c>
      <c r="T19" s="57">
        <v>534.81719999999996</v>
      </c>
      <c r="U19" s="57">
        <v>529.44060000000002</v>
      </c>
      <c r="V19" s="57">
        <v>508.05780000000004</v>
      </c>
      <c r="W19" s="57">
        <v>203.94</v>
      </c>
      <c r="X19" s="57">
        <v>460.41</v>
      </c>
      <c r="Y19" s="57">
        <v>460.41</v>
      </c>
      <c r="Z19" s="57">
        <v>413.07119999999998</v>
      </c>
    </row>
    <row r="20" spans="1:26" x14ac:dyDescent="0.25">
      <c r="A20" s="53"/>
      <c r="B20" s="54" t="s">
        <v>65</v>
      </c>
      <c r="C20" s="55"/>
      <c r="D20" s="56">
        <f>SUM(D18:D19)</f>
        <v>4680.6000000000004</v>
      </c>
      <c r="E20" s="112">
        <f>MIN(G20:Z20)</f>
        <v>335.94615339999996</v>
      </c>
      <c r="F20" s="57">
        <f>MAX(G20:Z20)</f>
        <v>7020.9</v>
      </c>
      <c r="G20" s="56">
        <f t="shared" ref="G20:Z20" si="1">SUM(G18:G19)</f>
        <v>1950.25</v>
      </c>
      <c r="H20" s="56">
        <f t="shared" si="1"/>
        <v>1113.9828000000002</v>
      </c>
      <c r="I20" s="56">
        <f t="shared" si="1"/>
        <v>1092.1400000000001</v>
      </c>
      <c r="J20" s="56">
        <f t="shared" si="1"/>
        <v>1092.1400000000001</v>
      </c>
      <c r="K20" s="56">
        <f t="shared" si="1"/>
        <v>1092.1400000000001</v>
      </c>
      <c r="L20" s="56">
        <f t="shared" si="1"/>
        <v>335.94615339999996</v>
      </c>
      <c r="M20" s="56">
        <f t="shared" si="1"/>
        <v>335.94615339999996</v>
      </c>
      <c r="N20" s="56">
        <f t="shared" si="1"/>
        <v>335.94615339999996</v>
      </c>
      <c r="O20" s="56">
        <f t="shared" si="1"/>
        <v>335.94615339999996</v>
      </c>
      <c r="P20" s="56">
        <f t="shared" si="1"/>
        <v>335.94615339999996</v>
      </c>
      <c r="Q20" s="56">
        <f t="shared" si="1"/>
        <v>335.94615339999996</v>
      </c>
      <c r="R20" s="56">
        <f t="shared" si="1"/>
        <v>4680.6000000000004</v>
      </c>
      <c r="S20" s="56">
        <f t="shared" si="1"/>
        <v>7020.9</v>
      </c>
      <c r="T20" s="56">
        <f t="shared" si="1"/>
        <v>1065.8172</v>
      </c>
      <c r="U20" s="56">
        <f t="shared" si="1"/>
        <v>1060.4405999999999</v>
      </c>
      <c r="V20" s="56">
        <f t="shared" si="1"/>
        <v>1039.0578</v>
      </c>
      <c r="W20" s="56">
        <f t="shared" si="1"/>
        <v>2574.3300000000004</v>
      </c>
      <c r="X20" s="56">
        <f t="shared" si="1"/>
        <v>5811.7449999999999</v>
      </c>
      <c r="Y20" s="56">
        <f t="shared" si="1"/>
        <v>5811.7449999999999</v>
      </c>
      <c r="Z20" s="56">
        <f t="shared" si="1"/>
        <v>5214.1884</v>
      </c>
    </row>
    <row r="21" spans="1:26" x14ac:dyDescent="0.25">
      <c r="A21" s="58"/>
      <c r="B21" s="58"/>
      <c r="C21" s="58"/>
      <c r="D21" s="59"/>
      <c r="E21" s="113"/>
      <c r="F21" s="60"/>
      <c r="G21" s="60"/>
      <c r="H21" s="60"/>
      <c r="I21" s="60"/>
      <c r="J21" s="60"/>
      <c r="K21" s="60"/>
      <c r="L21" s="60"/>
      <c r="M21" s="60"/>
      <c r="N21" s="60"/>
      <c r="O21" s="60"/>
      <c r="P21" s="60"/>
      <c r="Q21" s="60"/>
      <c r="R21" s="60"/>
      <c r="S21" s="60"/>
      <c r="T21" s="60"/>
      <c r="U21" s="60"/>
      <c r="V21" s="60"/>
      <c r="W21" s="60"/>
      <c r="X21" s="60"/>
      <c r="Y21" s="60"/>
      <c r="Z21" s="60"/>
    </row>
    <row r="22" spans="1:26" x14ac:dyDescent="0.25">
      <c r="A22" s="53" t="s">
        <v>67</v>
      </c>
      <c r="B22" s="54" t="s">
        <v>61</v>
      </c>
      <c r="C22" s="55">
        <v>71275</v>
      </c>
      <c r="D22" s="56">
        <v>2344.7999999999997</v>
      </c>
      <c r="E22" s="112"/>
      <c r="F22" s="57"/>
      <c r="G22" s="57">
        <v>977</v>
      </c>
      <c r="H22" s="57">
        <v>558.06240000000003</v>
      </c>
      <c r="I22" s="57">
        <v>547.12</v>
      </c>
      <c r="J22" s="57">
        <v>547.12</v>
      </c>
      <c r="K22" s="57">
        <v>547.12</v>
      </c>
      <c r="L22" s="57">
        <v>162.95742180000002</v>
      </c>
      <c r="M22" s="57">
        <v>162.95742180000002</v>
      </c>
      <c r="N22" s="57">
        <v>162.95742180000002</v>
      </c>
      <c r="O22" s="57">
        <v>162.95742180000002</v>
      </c>
      <c r="P22" s="57">
        <v>162.95742180000002</v>
      </c>
      <c r="Q22" s="57">
        <v>162.95742180000002</v>
      </c>
      <c r="R22" s="57">
        <v>2344.7999999999997</v>
      </c>
      <c r="S22" s="57">
        <v>3517.2000000000003</v>
      </c>
      <c r="T22" s="57">
        <v>531</v>
      </c>
      <c r="U22" s="57">
        <v>531</v>
      </c>
      <c r="V22" s="57">
        <v>531</v>
      </c>
      <c r="W22" s="57">
        <v>1289.6400000000001</v>
      </c>
      <c r="X22" s="57">
        <v>2911.46</v>
      </c>
      <c r="Y22" s="57">
        <v>2911.46</v>
      </c>
      <c r="Z22" s="57">
        <v>2612.1071999999999</v>
      </c>
    </row>
    <row r="23" spans="1:26" x14ac:dyDescent="0.25">
      <c r="A23" s="61" t="s">
        <v>28</v>
      </c>
      <c r="B23" s="54" t="s">
        <v>63</v>
      </c>
      <c r="C23" s="62" t="s">
        <v>64</v>
      </c>
      <c r="D23" s="56">
        <v>370.8</v>
      </c>
      <c r="E23" s="112"/>
      <c r="F23" s="57"/>
      <c r="G23" s="57">
        <v>154.5</v>
      </c>
      <c r="H23" s="57">
        <v>88.250400000000013</v>
      </c>
      <c r="I23" s="57">
        <v>86.52000000000001</v>
      </c>
      <c r="J23" s="57">
        <v>86.52000000000001</v>
      </c>
      <c r="K23" s="57">
        <v>86.52000000000001</v>
      </c>
      <c r="L23" s="57">
        <v>0</v>
      </c>
      <c r="M23" s="57">
        <v>0</v>
      </c>
      <c r="N23" s="57">
        <v>0</v>
      </c>
      <c r="O23" s="57">
        <v>0</v>
      </c>
      <c r="P23" s="57">
        <v>0</v>
      </c>
      <c r="Q23" s="57">
        <v>0</v>
      </c>
      <c r="R23" s="57">
        <v>370.8</v>
      </c>
      <c r="S23" s="57">
        <v>556.20000000000005</v>
      </c>
      <c r="T23" s="57">
        <v>534.81719999999996</v>
      </c>
      <c r="U23" s="57">
        <v>529.44060000000002</v>
      </c>
      <c r="V23" s="57">
        <v>508.05780000000004</v>
      </c>
      <c r="W23" s="57">
        <v>203.94</v>
      </c>
      <c r="X23" s="57">
        <v>460.41</v>
      </c>
      <c r="Y23" s="57">
        <v>460.41</v>
      </c>
      <c r="Z23" s="57">
        <v>413.07119999999998</v>
      </c>
    </row>
    <row r="24" spans="1:26" x14ac:dyDescent="0.25">
      <c r="A24" s="53"/>
      <c r="B24" s="54" t="s">
        <v>65</v>
      </c>
      <c r="C24" s="55"/>
      <c r="D24" s="56">
        <f>SUM(D22:D23)</f>
        <v>2715.6</v>
      </c>
      <c r="E24" s="112">
        <f>MIN(G24:Z24)</f>
        <v>162.95742180000002</v>
      </c>
      <c r="F24" s="57">
        <f>MAX(G24:Z24)</f>
        <v>4073.4000000000005</v>
      </c>
      <c r="G24" s="56">
        <f t="shared" ref="G24:Z24" si="2">SUM(G22:G23)</f>
        <v>1131.5</v>
      </c>
      <c r="H24" s="56">
        <f t="shared" si="2"/>
        <v>646.31280000000004</v>
      </c>
      <c r="I24" s="56">
        <f t="shared" si="2"/>
        <v>633.64</v>
      </c>
      <c r="J24" s="56">
        <f t="shared" si="2"/>
        <v>633.64</v>
      </c>
      <c r="K24" s="56">
        <f t="shared" si="2"/>
        <v>633.64</v>
      </c>
      <c r="L24" s="56">
        <f t="shared" si="2"/>
        <v>162.95742180000002</v>
      </c>
      <c r="M24" s="56">
        <f t="shared" si="2"/>
        <v>162.95742180000002</v>
      </c>
      <c r="N24" s="56">
        <f t="shared" si="2"/>
        <v>162.95742180000002</v>
      </c>
      <c r="O24" s="56">
        <f t="shared" si="2"/>
        <v>162.95742180000002</v>
      </c>
      <c r="P24" s="56">
        <f t="shared" si="2"/>
        <v>162.95742180000002</v>
      </c>
      <c r="Q24" s="56">
        <f t="shared" si="2"/>
        <v>162.95742180000002</v>
      </c>
      <c r="R24" s="56">
        <f t="shared" si="2"/>
        <v>2715.6</v>
      </c>
      <c r="S24" s="56">
        <f t="shared" si="2"/>
        <v>4073.4000000000005</v>
      </c>
      <c r="T24" s="56">
        <f t="shared" si="2"/>
        <v>1065.8172</v>
      </c>
      <c r="U24" s="56">
        <f t="shared" si="2"/>
        <v>1060.4405999999999</v>
      </c>
      <c r="V24" s="56">
        <f t="shared" si="2"/>
        <v>1039.0578</v>
      </c>
      <c r="W24" s="56">
        <f t="shared" si="2"/>
        <v>1493.5800000000002</v>
      </c>
      <c r="X24" s="56">
        <f t="shared" si="2"/>
        <v>3371.87</v>
      </c>
      <c r="Y24" s="56">
        <f t="shared" si="2"/>
        <v>3371.87</v>
      </c>
      <c r="Z24" s="56">
        <f t="shared" si="2"/>
        <v>3025.1783999999998</v>
      </c>
    </row>
    <row r="25" spans="1:26" x14ac:dyDescent="0.25">
      <c r="A25" s="58"/>
      <c r="B25" s="58"/>
      <c r="C25" s="58"/>
      <c r="D25" s="59"/>
      <c r="E25" s="113"/>
      <c r="F25" s="60"/>
      <c r="G25" s="60"/>
      <c r="H25" s="60"/>
      <c r="I25" s="60"/>
      <c r="J25" s="60"/>
      <c r="K25" s="60"/>
      <c r="L25" s="60"/>
      <c r="M25" s="60"/>
      <c r="N25" s="60"/>
      <c r="O25" s="60"/>
      <c r="P25" s="60"/>
      <c r="Q25" s="60"/>
      <c r="R25" s="60"/>
      <c r="S25" s="60"/>
      <c r="T25" s="60"/>
      <c r="U25" s="60"/>
      <c r="V25" s="60"/>
      <c r="W25" s="60"/>
      <c r="X25" s="60"/>
      <c r="Y25" s="60"/>
      <c r="Z25" s="60"/>
    </row>
    <row r="26" spans="1:26" x14ac:dyDescent="0.25">
      <c r="A26" s="53" t="s">
        <v>68</v>
      </c>
      <c r="B26" s="54" t="s">
        <v>61</v>
      </c>
      <c r="C26" s="55">
        <v>70496</v>
      </c>
      <c r="D26" s="56">
        <v>1827</v>
      </c>
      <c r="E26" s="112"/>
      <c r="F26" s="57"/>
      <c r="G26" s="57">
        <v>761.25</v>
      </c>
      <c r="H26" s="57">
        <v>434.82600000000008</v>
      </c>
      <c r="I26" s="57">
        <v>426.30000000000007</v>
      </c>
      <c r="J26" s="57">
        <v>426.30000000000007</v>
      </c>
      <c r="K26" s="57">
        <v>426.30000000000007</v>
      </c>
      <c r="L26" s="57">
        <v>162.95742180000002</v>
      </c>
      <c r="M26" s="57">
        <v>162.95742180000002</v>
      </c>
      <c r="N26" s="57">
        <v>162.95742180000002</v>
      </c>
      <c r="O26" s="57">
        <v>162.95742180000002</v>
      </c>
      <c r="P26" s="57">
        <v>162.95742180000002</v>
      </c>
      <c r="Q26" s="57">
        <v>162.95742180000002</v>
      </c>
      <c r="R26" s="57">
        <v>1827</v>
      </c>
      <c r="S26" s="57">
        <v>2740.5</v>
      </c>
      <c r="T26" s="57">
        <v>531</v>
      </c>
      <c r="U26" s="57">
        <v>531</v>
      </c>
      <c r="V26" s="57">
        <v>531</v>
      </c>
      <c r="W26" s="57">
        <v>1004.85</v>
      </c>
      <c r="X26" s="57">
        <v>2268.5250000000001</v>
      </c>
      <c r="Y26" s="57">
        <v>2268.5250000000001</v>
      </c>
      <c r="Z26" s="57">
        <v>2035.278</v>
      </c>
    </row>
    <row r="27" spans="1:26" x14ac:dyDescent="0.25">
      <c r="A27" s="61" t="s">
        <v>28</v>
      </c>
      <c r="B27" s="54" t="s">
        <v>63</v>
      </c>
      <c r="C27" s="62" t="s">
        <v>64</v>
      </c>
      <c r="D27" s="56">
        <v>370.8</v>
      </c>
      <c r="E27" s="112"/>
      <c r="F27" s="57"/>
      <c r="G27" s="57">
        <v>154.5</v>
      </c>
      <c r="H27" s="57">
        <v>88.250400000000013</v>
      </c>
      <c r="I27" s="57">
        <v>86.52000000000001</v>
      </c>
      <c r="J27" s="57">
        <v>86.52000000000001</v>
      </c>
      <c r="K27" s="57">
        <v>86.52000000000001</v>
      </c>
      <c r="L27" s="57">
        <v>0</v>
      </c>
      <c r="M27" s="57">
        <v>0</v>
      </c>
      <c r="N27" s="57">
        <v>0</v>
      </c>
      <c r="O27" s="57">
        <v>0</v>
      </c>
      <c r="P27" s="57">
        <v>0</v>
      </c>
      <c r="Q27" s="57">
        <v>0</v>
      </c>
      <c r="R27" s="57">
        <v>370.8</v>
      </c>
      <c r="S27" s="57">
        <v>556.20000000000005</v>
      </c>
      <c r="T27" s="57">
        <v>534.81719999999996</v>
      </c>
      <c r="U27" s="57">
        <v>529.44060000000002</v>
      </c>
      <c r="V27" s="57">
        <v>508.05780000000004</v>
      </c>
      <c r="W27" s="57">
        <v>203.94</v>
      </c>
      <c r="X27" s="57">
        <v>460.41</v>
      </c>
      <c r="Y27" s="57">
        <v>460.41</v>
      </c>
      <c r="Z27" s="57">
        <v>413.07119999999998</v>
      </c>
    </row>
    <row r="28" spans="1:26" x14ac:dyDescent="0.25">
      <c r="A28" s="53"/>
      <c r="B28" s="54" t="s">
        <v>65</v>
      </c>
      <c r="C28" s="55"/>
      <c r="D28" s="56">
        <f>SUM(D26:D27)</f>
        <v>2197.8000000000002</v>
      </c>
      <c r="E28" s="112">
        <f>MIN(G28:Z28)</f>
        <v>162.95742180000002</v>
      </c>
      <c r="F28" s="57">
        <f>MAX(G28:Z28)</f>
        <v>3296.7</v>
      </c>
      <c r="G28" s="56">
        <f t="shared" ref="G28:Z28" si="3">SUM(G26:G27)</f>
        <v>915.75</v>
      </c>
      <c r="H28" s="56">
        <f t="shared" si="3"/>
        <v>523.07640000000015</v>
      </c>
      <c r="I28" s="56">
        <f t="shared" si="3"/>
        <v>512.82000000000005</v>
      </c>
      <c r="J28" s="56">
        <f t="shared" si="3"/>
        <v>512.82000000000005</v>
      </c>
      <c r="K28" s="56">
        <f t="shared" si="3"/>
        <v>512.82000000000005</v>
      </c>
      <c r="L28" s="56">
        <f t="shared" si="3"/>
        <v>162.95742180000002</v>
      </c>
      <c r="M28" s="56">
        <f t="shared" si="3"/>
        <v>162.95742180000002</v>
      </c>
      <c r="N28" s="56">
        <f t="shared" si="3"/>
        <v>162.95742180000002</v>
      </c>
      <c r="O28" s="56">
        <f t="shared" si="3"/>
        <v>162.95742180000002</v>
      </c>
      <c r="P28" s="56">
        <f t="shared" si="3"/>
        <v>162.95742180000002</v>
      </c>
      <c r="Q28" s="56">
        <f t="shared" si="3"/>
        <v>162.95742180000002</v>
      </c>
      <c r="R28" s="56">
        <f t="shared" si="3"/>
        <v>2197.8000000000002</v>
      </c>
      <c r="S28" s="56">
        <f t="shared" si="3"/>
        <v>3296.7</v>
      </c>
      <c r="T28" s="56">
        <f t="shared" si="3"/>
        <v>1065.8172</v>
      </c>
      <c r="U28" s="56">
        <f t="shared" si="3"/>
        <v>1060.4405999999999</v>
      </c>
      <c r="V28" s="56">
        <f t="shared" si="3"/>
        <v>1039.0578</v>
      </c>
      <c r="W28" s="56">
        <f t="shared" si="3"/>
        <v>1208.79</v>
      </c>
      <c r="X28" s="56">
        <f t="shared" si="3"/>
        <v>2728.9349999999999</v>
      </c>
      <c r="Y28" s="56">
        <f t="shared" si="3"/>
        <v>2728.9349999999999</v>
      </c>
      <c r="Z28" s="56">
        <f t="shared" si="3"/>
        <v>2448.3492000000001</v>
      </c>
    </row>
    <row r="29" spans="1:26" x14ac:dyDescent="0.25">
      <c r="A29" s="58"/>
      <c r="B29" s="58"/>
      <c r="C29" s="58"/>
      <c r="D29" s="59"/>
      <c r="E29" s="113"/>
      <c r="F29" s="60"/>
      <c r="G29" s="60"/>
      <c r="H29" s="60"/>
      <c r="I29" s="60"/>
      <c r="J29" s="60"/>
      <c r="K29" s="60"/>
      <c r="L29" s="60"/>
      <c r="M29" s="60"/>
      <c r="N29" s="60"/>
      <c r="O29" s="60"/>
      <c r="P29" s="60"/>
      <c r="Q29" s="60"/>
      <c r="R29" s="60"/>
      <c r="S29" s="60"/>
      <c r="T29" s="60"/>
      <c r="U29" s="60"/>
      <c r="V29" s="60"/>
      <c r="W29" s="60"/>
      <c r="X29" s="60"/>
      <c r="Y29" s="60"/>
      <c r="Z29" s="60"/>
    </row>
    <row r="30" spans="1:26" x14ac:dyDescent="0.25">
      <c r="A30" s="53" t="s">
        <v>69</v>
      </c>
      <c r="B30" s="54" t="s">
        <v>61</v>
      </c>
      <c r="C30" s="55">
        <v>70498</v>
      </c>
      <c r="D30" s="56">
        <v>1827</v>
      </c>
      <c r="E30" s="112"/>
      <c r="F30" s="57"/>
      <c r="G30" s="57">
        <v>761.25</v>
      </c>
      <c r="H30" s="57">
        <v>434.82600000000008</v>
      </c>
      <c r="I30" s="57">
        <v>426.30000000000007</v>
      </c>
      <c r="J30" s="57">
        <v>426.30000000000007</v>
      </c>
      <c r="K30" s="57">
        <v>426.30000000000007</v>
      </c>
      <c r="L30" s="57">
        <v>162.95742180000002</v>
      </c>
      <c r="M30" s="57">
        <v>162.95742180000002</v>
      </c>
      <c r="N30" s="57">
        <v>162.95742180000002</v>
      </c>
      <c r="O30" s="57">
        <v>162.95742180000002</v>
      </c>
      <c r="P30" s="57">
        <v>162.95742180000002</v>
      </c>
      <c r="Q30" s="57">
        <v>162.95742180000002</v>
      </c>
      <c r="R30" s="57">
        <v>1827</v>
      </c>
      <c r="S30" s="57">
        <v>2740.5</v>
      </c>
      <c r="T30" s="57">
        <v>531</v>
      </c>
      <c r="U30" s="57">
        <v>531</v>
      </c>
      <c r="V30" s="57">
        <v>531</v>
      </c>
      <c r="W30" s="57">
        <v>1004.85</v>
      </c>
      <c r="X30" s="57">
        <v>2268.5250000000001</v>
      </c>
      <c r="Y30" s="57">
        <v>2268.5250000000001</v>
      </c>
      <c r="Z30" s="57">
        <v>2035.278</v>
      </c>
    </row>
    <row r="31" spans="1:26" x14ac:dyDescent="0.25">
      <c r="A31" s="61" t="s">
        <v>28</v>
      </c>
      <c r="B31" s="54" t="s">
        <v>63</v>
      </c>
      <c r="C31" s="62" t="s">
        <v>64</v>
      </c>
      <c r="D31" s="56">
        <v>370.8</v>
      </c>
      <c r="E31" s="112"/>
      <c r="F31" s="57"/>
      <c r="G31" s="57">
        <v>154.5</v>
      </c>
      <c r="H31" s="57">
        <v>88.250400000000013</v>
      </c>
      <c r="I31" s="57">
        <v>86.52000000000001</v>
      </c>
      <c r="J31" s="57">
        <v>86.52000000000001</v>
      </c>
      <c r="K31" s="57">
        <v>86.52000000000001</v>
      </c>
      <c r="L31" s="57">
        <v>0</v>
      </c>
      <c r="M31" s="57">
        <v>0</v>
      </c>
      <c r="N31" s="57">
        <v>0</v>
      </c>
      <c r="O31" s="57">
        <v>0</v>
      </c>
      <c r="P31" s="57">
        <v>0</v>
      </c>
      <c r="Q31" s="57">
        <v>0</v>
      </c>
      <c r="R31" s="57">
        <v>370.8</v>
      </c>
      <c r="S31" s="57">
        <v>556.20000000000005</v>
      </c>
      <c r="T31" s="57">
        <v>534.81719999999996</v>
      </c>
      <c r="U31" s="57">
        <v>529.44060000000002</v>
      </c>
      <c r="V31" s="57">
        <v>508.05780000000004</v>
      </c>
      <c r="W31" s="57">
        <v>203.94</v>
      </c>
      <c r="X31" s="57">
        <v>460.41</v>
      </c>
      <c r="Y31" s="57">
        <v>460.41</v>
      </c>
      <c r="Z31" s="57">
        <v>413.07119999999998</v>
      </c>
    </row>
    <row r="32" spans="1:26" x14ac:dyDescent="0.25">
      <c r="A32" s="53"/>
      <c r="B32" s="54" t="s">
        <v>65</v>
      </c>
      <c r="C32" s="55"/>
      <c r="D32" s="56">
        <f>SUM(D30:D31)</f>
        <v>2197.8000000000002</v>
      </c>
      <c r="E32" s="112">
        <f>MIN(G32:Z32)</f>
        <v>162.95742180000002</v>
      </c>
      <c r="F32" s="57">
        <f>MAX(G32:Z32)</f>
        <v>3296.7</v>
      </c>
      <c r="G32" s="56">
        <f t="shared" ref="G32:Z32" si="4">SUM(G30:G31)</f>
        <v>915.75</v>
      </c>
      <c r="H32" s="56">
        <f t="shared" si="4"/>
        <v>523.07640000000015</v>
      </c>
      <c r="I32" s="56">
        <f t="shared" si="4"/>
        <v>512.82000000000005</v>
      </c>
      <c r="J32" s="56">
        <f t="shared" si="4"/>
        <v>512.82000000000005</v>
      </c>
      <c r="K32" s="56">
        <f t="shared" si="4"/>
        <v>512.82000000000005</v>
      </c>
      <c r="L32" s="56">
        <f t="shared" si="4"/>
        <v>162.95742180000002</v>
      </c>
      <c r="M32" s="56">
        <f t="shared" si="4"/>
        <v>162.95742180000002</v>
      </c>
      <c r="N32" s="56">
        <f t="shared" si="4"/>
        <v>162.95742180000002</v>
      </c>
      <c r="O32" s="56">
        <f t="shared" si="4"/>
        <v>162.95742180000002</v>
      </c>
      <c r="P32" s="56">
        <f t="shared" si="4"/>
        <v>162.95742180000002</v>
      </c>
      <c r="Q32" s="56">
        <f t="shared" si="4"/>
        <v>162.95742180000002</v>
      </c>
      <c r="R32" s="56">
        <f t="shared" si="4"/>
        <v>2197.8000000000002</v>
      </c>
      <c r="S32" s="56">
        <f t="shared" si="4"/>
        <v>3296.7</v>
      </c>
      <c r="T32" s="56">
        <f t="shared" si="4"/>
        <v>1065.8172</v>
      </c>
      <c r="U32" s="56">
        <f t="shared" si="4"/>
        <v>1060.4405999999999</v>
      </c>
      <c r="V32" s="56">
        <f t="shared" si="4"/>
        <v>1039.0578</v>
      </c>
      <c r="W32" s="56">
        <f t="shared" si="4"/>
        <v>1208.79</v>
      </c>
      <c r="X32" s="56">
        <f t="shared" si="4"/>
        <v>2728.9349999999999</v>
      </c>
      <c r="Y32" s="56">
        <f t="shared" si="4"/>
        <v>2728.9349999999999</v>
      </c>
      <c r="Z32" s="56">
        <f t="shared" si="4"/>
        <v>2448.3492000000001</v>
      </c>
    </row>
    <row r="33" spans="1:26" x14ac:dyDescent="0.25">
      <c r="A33" s="58"/>
      <c r="B33" s="58"/>
      <c r="C33" s="58"/>
      <c r="D33" s="59"/>
      <c r="E33" s="113"/>
      <c r="F33" s="60"/>
      <c r="G33" s="60"/>
      <c r="H33" s="60"/>
      <c r="I33" s="60"/>
      <c r="J33" s="60"/>
      <c r="K33" s="60"/>
      <c r="L33" s="60"/>
      <c r="M33" s="60"/>
      <c r="N33" s="60"/>
      <c r="O33" s="60"/>
      <c r="P33" s="60"/>
      <c r="Q33" s="60"/>
      <c r="R33" s="60"/>
      <c r="S33" s="60"/>
      <c r="T33" s="60"/>
      <c r="U33" s="60"/>
      <c r="V33" s="60"/>
      <c r="W33" s="60"/>
      <c r="X33" s="60"/>
      <c r="Y33" s="60"/>
      <c r="Z33" s="60"/>
    </row>
    <row r="34" spans="1:26" x14ac:dyDescent="0.25">
      <c r="A34" s="53" t="s">
        <v>70</v>
      </c>
      <c r="B34" s="54" t="s">
        <v>61</v>
      </c>
      <c r="C34" s="55">
        <v>71250</v>
      </c>
      <c r="D34" s="56">
        <v>1544.3999999999999</v>
      </c>
      <c r="E34" s="112">
        <f>MIN(G34:Z34)</f>
        <v>99.32157939999999</v>
      </c>
      <c r="F34" s="57">
        <f>MAX(G34:Z34)</f>
        <v>2316.6</v>
      </c>
      <c r="G34" s="57">
        <v>643.5</v>
      </c>
      <c r="H34" s="57">
        <v>367.56720000000001</v>
      </c>
      <c r="I34" s="57">
        <v>360.36</v>
      </c>
      <c r="J34" s="57">
        <v>360.36</v>
      </c>
      <c r="K34" s="57">
        <v>360.36</v>
      </c>
      <c r="L34" s="57">
        <v>99.32157939999999</v>
      </c>
      <c r="M34" s="57">
        <v>99.32157939999999</v>
      </c>
      <c r="N34" s="57">
        <v>99.32157939999999</v>
      </c>
      <c r="O34" s="57">
        <v>99.32157939999999</v>
      </c>
      <c r="P34" s="57">
        <v>99.32157939999999</v>
      </c>
      <c r="Q34" s="57">
        <v>99.32157939999999</v>
      </c>
      <c r="R34" s="57">
        <v>1544.3999999999999</v>
      </c>
      <c r="S34" s="57">
        <v>2316.6</v>
      </c>
      <c r="T34" s="57">
        <v>531</v>
      </c>
      <c r="U34" s="57">
        <v>531</v>
      </c>
      <c r="V34" s="57">
        <v>531</v>
      </c>
      <c r="W34" s="57">
        <v>849.42000000000007</v>
      </c>
      <c r="X34" s="57">
        <v>1917.6299999999999</v>
      </c>
      <c r="Y34" s="57">
        <v>1917.6299999999999</v>
      </c>
      <c r="Z34" s="57">
        <v>1720.4616000000001</v>
      </c>
    </row>
    <row r="35" spans="1:26" x14ac:dyDescent="0.25">
      <c r="A35" s="58"/>
      <c r="B35" s="58"/>
      <c r="C35" s="58"/>
      <c r="D35" s="59"/>
      <c r="E35" s="113"/>
      <c r="F35" s="60"/>
      <c r="G35" s="60"/>
      <c r="H35" s="60"/>
      <c r="I35" s="60"/>
      <c r="J35" s="60"/>
      <c r="K35" s="60"/>
      <c r="L35" s="60"/>
      <c r="M35" s="60"/>
      <c r="N35" s="60"/>
      <c r="O35" s="60"/>
      <c r="P35" s="60"/>
      <c r="Q35" s="60"/>
      <c r="R35" s="60"/>
      <c r="S35" s="60"/>
      <c r="T35" s="60"/>
      <c r="U35" s="60"/>
      <c r="V35" s="60"/>
      <c r="W35" s="60"/>
      <c r="X35" s="60"/>
      <c r="Y35" s="60"/>
      <c r="Z35" s="60"/>
    </row>
    <row r="36" spans="1:26" x14ac:dyDescent="0.25">
      <c r="A36" s="53" t="s">
        <v>71</v>
      </c>
      <c r="B36" s="54" t="s">
        <v>61</v>
      </c>
      <c r="C36" s="55">
        <v>71260</v>
      </c>
      <c r="D36" s="56">
        <v>2111.4</v>
      </c>
      <c r="E36" s="112"/>
      <c r="F36" s="57"/>
      <c r="G36" s="57">
        <v>879.75</v>
      </c>
      <c r="H36" s="57">
        <v>502.51320000000004</v>
      </c>
      <c r="I36" s="57">
        <v>492.66</v>
      </c>
      <c r="J36" s="57">
        <v>492.66</v>
      </c>
      <c r="K36" s="57">
        <v>492.66</v>
      </c>
      <c r="L36" s="57">
        <v>162.95742180000002</v>
      </c>
      <c r="M36" s="57">
        <v>162.95742180000002</v>
      </c>
      <c r="N36" s="57">
        <v>162.95742180000002</v>
      </c>
      <c r="O36" s="57">
        <v>162.95742180000002</v>
      </c>
      <c r="P36" s="57">
        <v>162.95742180000002</v>
      </c>
      <c r="Q36" s="57">
        <v>162.95742180000002</v>
      </c>
      <c r="R36" s="57">
        <v>2111.4</v>
      </c>
      <c r="S36" s="57">
        <v>3167.1</v>
      </c>
      <c r="T36" s="57">
        <v>531</v>
      </c>
      <c r="U36" s="57">
        <v>531</v>
      </c>
      <c r="V36" s="57">
        <v>531</v>
      </c>
      <c r="W36" s="57">
        <v>1161.27</v>
      </c>
      <c r="X36" s="57">
        <v>2621.6550000000002</v>
      </c>
      <c r="Y36" s="57">
        <v>2621.6550000000002</v>
      </c>
      <c r="Z36" s="57">
        <v>2352.0996</v>
      </c>
    </row>
    <row r="37" spans="1:26" x14ac:dyDescent="0.25">
      <c r="A37" s="61" t="s">
        <v>28</v>
      </c>
      <c r="B37" s="54" t="s">
        <v>63</v>
      </c>
      <c r="C37" s="62" t="s">
        <v>64</v>
      </c>
      <c r="D37" s="56">
        <v>370.8</v>
      </c>
      <c r="E37" s="112"/>
      <c r="F37" s="57"/>
      <c r="G37" s="57">
        <v>154.5</v>
      </c>
      <c r="H37" s="57">
        <v>88.250400000000013</v>
      </c>
      <c r="I37" s="57">
        <v>86.52000000000001</v>
      </c>
      <c r="J37" s="57">
        <v>86.52000000000001</v>
      </c>
      <c r="K37" s="57">
        <v>86.52000000000001</v>
      </c>
      <c r="L37" s="57">
        <v>0</v>
      </c>
      <c r="M37" s="57">
        <v>0</v>
      </c>
      <c r="N37" s="57">
        <v>0</v>
      </c>
      <c r="O37" s="57">
        <v>0</v>
      </c>
      <c r="P37" s="57">
        <v>0</v>
      </c>
      <c r="Q37" s="57">
        <v>0</v>
      </c>
      <c r="R37" s="57">
        <v>370.8</v>
      </c>
      <c r="S37" s="57">
        <v>556.20000000000005</v>
      </c>
      <c r="T37" s="57">
        <v>534.81719999999996</v>
      </c>
      <c r="U37" s="57">
        <v>529.44060000000002</v>
      </c>
      <c r="V37" s="57">
        <v>508.05780000000004</v>
      </c>
      <c r="W37" s="57">
        <v>203.94</v>
      </c>
      <c r="X37" s="57">
        <v>460.41</v>
      </c>
      <c r="Y37" s="57">
        <v>460.41</v>
      </c>
      <c r="Z37" s="57">
        <v>413.07119999999998</v>
      </c>
    </row>
    <row r="38" spans="1:26" x14ac:dyDescent="0.25">
      <c r="A38" s="53"/>
      <c r="B38" s="54" t="s">
        <v>65</v>
      </c>
      <c r="C38" s="55"/>
      <c r="D38" s="56">
        <f>SUM(D36:D37)</f>
        <v>2482.2000000000003</v>
      </c>
      <c r="E38" s="112">
        <f>MIN(G38:Z38)</f>
        <v>162.95742180000002</v>
      </c>
      <c r="F38" s="57">
        <f>MAX(G38:Z38)</f>
        <v>3723.3</v>
      </c>
      <c r="G38" s="56">
        <f t="shared" ref="G38:Z38" si="5">SUM(G36:G37)</f>
        <v>1034.25</v>
      </c>
      <c r="H38" s="56">
        <f t="shared" si="5"/>
        <v>590.7636</v>
      </c>
      <c r="I38" s="56">
        <f t="shared" si="5"/>
        <v>579.18000000000006</v>
      </c>
      <c r="J38" s="56">
        <f t="shared" si="5"/>
        <v>579.18000000000006</v>
      </c>
      <c r="K38" s="56">
        <f t="shared" si="5"/>
        <v>579.18000000000006</v>
      </c>
      <c r="L38" s="56">
        <f t="shared" si="5"/>
        <v>162.95742180000002</v>
      </c>
      <c r="M38" s="56">
        <f t="shared" si="5"/>
        <v>162.95742180000002</v>
      </c>
      <c r="N38" s="56">
        <f t="shared" si="5"/>
        <v>162.95742180000002</v>
      </c>
      <c r="O38" s="56">
        <f t="shared" si="5"/>
        <v>162.95742180000002</v>
      </c>
      <c r="P38" s="56">
        <f t="shared" si="5"/>
        <v>162.95742180000002</v>
      </c>
      <c r="Q38" s="56">
        <f t="shared" si="5"/>
        <v>162.95742180000002</v>
      </c>
      <c r="R38" s="56">
        <f t="shared" si="5"/>
        <v>2482.2000000000003</v>
      </c>
      <c r="S38" s="56">
        <f t="shared" si="5"/>
        <v>3723.3</v>
      </c>
      <c r="T38" s="56">
        <f t="shared" si="5"/>
        <v>1065.8172</v>
      </c>
      <c r="U38" s="56">
        <f t="shared" si="5"/>
        <v>1060.4405999999999</v>
      </c>
      <c r="V38" s="56">
        <f t="shared" si="5"/>
        <v>1039.0578</v>
      </c>
      <c r="W38" s="56">
        <f t="shared" si="5"/>
        <v>1365.21</v>
      </c>
      <c r="X38" s="56">
        <f t="shared" si="5"/>
        <v>3082.0650000000001</v>
      </c>
      <c r="Y38" s="56">
        <f t="shared" si="5"/>
        <v>3082.0650000000001</v>
      </c>
      <c r="Z38" s="56">
        <f t="shared" si="5"/>
        <v>2765.1707999999999</v>
      </c>
    </row>
    <row r="39" spans="1:26" x14ac:dyDescent="0.25">
      <c r="A39" s="58"/>
      <c r="B39" s="58"/>
      <c r="C39" s="58"/>
      <c r="D39" s="59"/>
      <c r="E39" s="113"/>
      <c r="F39" s="60"/>
      <c r="G39" s="60"/>
      <c r="H39" s="60"/>
      <c r="I39" s="60"/>
      <c r="J39" s="60"/>
      <c r="K39" s="60"/>
      <c r="L39" s="60"/>
      <c r="M39" s="60"/>
      <c r="N39" s="60"/>
      <c r="O39" s="60"/>
      <c r="P39" s="60"/>
      <c r="Q39" s="60"/>
      <c r="R39" s="60"/>
      <c r="S39" s="60"/>
      <c r="T39" s="60"/>
      <c r="U39" s="60"/>
      <c r="V39" s="60"/>
      <c r="W39" s="60"/>
      <c r="X39" s="60"/>
      <c r="Y39" s="60"/>
      <c r="Z39" s="60"/>
    </row>
    <row r="40" spans="1:26" x14ac:dyDescent="0.25">
      <c r="A40" s="53" t="s">
        <v>72</v>
      </c>
      <c r="B40" s="54" t="s">
        <v>61</v>
      </c>
      <c r="C40" s="55">
        <v>73700</v>
      </c>
      <c r="D40" s="56">
        <v>1273.2</v>
      </c>
      <c r="E40" s="112">
        <f>MIN(G40:Z40)</f>
        <v>99.32157939999999</v>
      </c>
      <c r="F40" s="57">
        <f>MAX(G40:Z40)</f>
        <v>1909.8</v>
      </c>
      <c r="G40" s="57">
        <v>530.5</v>
      </c>
      <c r="H40" s="57">
        <v>303.02160000000003</v>
      </c>
      <c r="I40" s="57">
        <v>297.08000000000004</v>
      </c>
      <c r="J40" s="57">
        <v>297.08000000000004</v>
      </c>
      <c r="K40" s="57">
        <v>297.08000000000004</v>
      </c>
      <c r="L40" s="57">
        <v>99.32157939999999</v>
      </c>
      <c r="M40" s="57">
        <v>99.32157939999999</v>
      </c>
      <c r="N40" s="57">
        <v>99.32157939999999</v>
      </c>
      <c r="O40" s="57">
        <v>99.32157939999999</v>
      </c>
      <c r="P40" s="57">
        <v>99.32157939999999</v>
      </c>
      <c r="Q40" s="57">
        <v>99.32157939999999</v>
      </c>
      <c r="R40" s="57">
        <v>1273.2</v>
      </c>
      <c r="S40" s="57">
        <v>1909.8</v>
      </c>
      <c r="T40" s="57">
        <v>531</v>
      </c>
      <c r="U40" s="57">
        <v>531</v>
      </c>
      <c r="V40" s="57">
        <v>531</v>
      </c>
      <c r="W40" s="57">
        <v>700.26</v>
      </c>
      <c r="X40" s="57">
        <v>1580.89</v>
      </c>
      <c r="Y40" s="57">
        <v>1580.89</v>
      </c>
      <c r="Z40" s="57">
        <v>1418.3448000000001</v>
      </c>
    </row>
    <row r="41" spans="1:26" x14ac:dyDescent="0.25">
      <c r="A41" s="58"/>
      <c r="B41" s="58"/>
      <c r="C41" s="58"/>
      <c r="D41" s="59"/>
      <c r="E41" s="113"/>
      <c r="F41" s="60"/>
      <c r="G41" s="60"/>
      <c r="H41" s="60"/>
      <c r="I41" s="60"/>
      <c r="J41" s="60"/>
      <c r="K41" s="60"/>
      <c r="L41" s="60"/>
      <c r="M41" s="60"/>
      <c r="N41" s="60"/>
      <c r="O41" s="60"/>
      <c r="P41" s="60"/>
      <c r="Q41" s="60"/>
      <c r="R41" s="60"/>
      <c r="S41" s="60"/>
      <c r="T41" s="60"/>
      <c r="U41" s="60"/>
      <c r="V41" s="60"/>
      <c r="W41" s="60"/>
      <c r="X41" s="60"/>
      <c r="Y41" s="60"/>
      <c r="Z41" s="60"/>
    </row>
    <row r="42" spans="1:26" x14ac:dyDescent="0.25">
      <c r="A42" s="53" t="s">
        <v>72</v>
      </c>
      <c r="B42" s="54" t="s">
        <v>61</v>
      </c>
      <c r="C42" s="55">
        <v>73700</v>
      </c>
      <c r="D42" s="56">
        <v>1273.2</v>
      </c>
      <c r="E42" s="112">
        <f>MIN(G42:Z42)</f>
        <v>99.32157939999999</v>
      </c>
      <c r="F42" s="57">
        <f>MAX(G42:Z42)</f>
        <v>1909.8</v>
      </c>
      <c r="G42" s="57">
        <v>530.5</v>
      </c>
      <c r="H42" s="57">
        <v>303.02160000000003</v>
      </c>
      <c r="I42" s="57">
        <v>297.08000000000004</v>
      </c>
      <c r="J42" s="57">
        <v>297.08000000000004</v>
      </c>
      <c r="K42" s="57">
        <v>297.08000000000004</v>
      </c>
      <c r="L42" s="57">
        <v>99.32157939999999</v>
      </c>
      <c r="M42" s="57">
        <v>99.32157939999999</v>
      </c>
      <c r="N42" s="57">
        <v>99.32157939999999</v>
      </c>
      <c r="O42" s="57">
        <v>99.32157939999999</v>
      </c>
      <c r="P42" s="57">
        <v>99.32157939999999</v>
      </c>
      <c r="Q42" s="57">
        <v>99.32157939999999</v>
      </c>
      <c r="R42" s="57">
        <v>1273.2</v>
      </c>
      <c r="S42" s="57">
        <v>1909.8</v>
      </c>
      <c r="T42" s="57">
        <v>531</v>
      </c>
      <c r="U42" s="57">
        <v>531</v>
      </c>
      <c r="V42" s="57">
        <v>531</v>
      </c>
      <c r="W42" s="57">
        <v>700.26</v>
      </c>
      <c r="X42" s="57">
        <v>1580.89</v>
      </c>
      <c r="Y42" s="57">
        <v>1580.89</v>
      </c>
      <c r="Z42" s="57">
        <v>1418.3448000000001</v>
      </c>
    </row>
    <row r="43" spans="1:26" x14ac:dyDescent="0.25">
      <c r="A43" s="58"/>
      <c r="B43" s="58"/>
      <c r="C43" s="58"/>
      <c r="D43" s="59"/>
      <c r="E43" s="113"/>
      <c r="F43" s="60"/>
      <c r="G43" s="60"/>
      <c r="H43" s="60"/>
      <c r="I43" s="60"/>
      <c r="J43" s="60"/>
      <c r="K43" s="60"/>
      <c r="L43" s="60"/>
      <c r="M43" s="60"/>
      <c r="N43" s="60"/>
      <c r="O43" s="60"/>
      <c r="P43" s="60"/>
      <c r="Q43" s="60"/>
      <c r="R43" s="60"/>
      <c r="S43" s="60"/>
      <c r="T43" s="60"/>
      <c r="U43" s="60"/>
      <c r="V43" s="60"/>
      <c r="W43" s="60"/>
      <c r="X43" s="60"/>
      <c r="Y43" s="60"/>
      <c r="Z43" s="60"/>
    </row>
    <row r="44" spans="1:26" x14ac:dyDescent="0.25">
      <c r="A44" s="53" t="s">
        <v>73</v>
      </c>
      <c r="B44" s="54" t="s">
        <v>61</v>
      </c>
      <c r="C44" s="55">
        <v>73200</v>
      </c>
      <c r="D44" s="56">
        <v>1273.2</v>
      </c>
      <c r="E44" s="112">
        <f>MIN(G44:Z44)</f>
        <v>99.32157939999999</v>
      </c>
      <c r="F44" s="57">
        <f>MAX(G44:Z44)</f>
        <v>1909.8</v>
      </c>
      <c r="G44" s="57">
        <v>530.5</v>
      </c>
      <c r="H44" s="57">
        <v>303.02160000000003</v>
      </c>
      <c r="I44" s="57">
        <v>297.08000000000004</v>
      </c>
      <c r="J44" s="57">
        <v>297.08000000000004</v>
      </c>
      <c r="K44" s="57">
        <v>297.08000000000004</v>
      </c>
      <c r="L44" s="57">
        <v>99.32157939999999</v>
      </c>
      <c r="M44" s="57">
        <v>99.32157939999999</v>
      </c>
      <c r="N44" s="57">
        <v>99.32157939999999</v>
      </c>
      <c r="O44" s="57">
        <v>99.32157939999999</v>
      </c>
      <c r="P44" s="57">
        <v>99.32157939999999</v>
      </c>
      <c r="Q44" s="57">
        <v>99.32157939999999</v>
      </c>
      <c r="R44" s="57">
        <v>1273.2</v>
      </c>
      <c r="S44" s="57">
        <v>1909.8</v>
      </c>
      <c r="T44" s="57">
        <v>531</v>
      </c>
      <c r="U44" s="57">
        <v>531</v>
      </c>
      <c r="V44" s="57">
        <v>531</v>
      </c>
      <c r="W44" s="57">
        <v>700.26</v>
      </c>
      <c r="X44" s="57">
        <v>1580.89</v>
      </c>
      <c r="Y44" s="57">
        <v>1580.89</v>
      </c>
      <c r="Z44" s="57">
        <v>1418.3448000000001</v>
      </c>
    </row>
    <row r="45" spans="1:26" x14ac:dyDescent="0.25">
      <c r="A45" s="58"/>
      <c r="B45" s="58"/>
      <c r="C45" s="58"/>
      <c r="D45" s="59"/>
      <c r="E45" s="113"/>
      <c r="F45" s="60"/>
      <c r="G45" s="60"/>
      <c r="H45" s="60"/>
      <c r="I45" s="60"/>
      <c r="J45" s="60"/>
      <c r="K45" s="60"/>
      <c r="L45" s="60"/>
      <c r="M45" s="60"/>
      <c r="N45" s="60"/>
      <c r="O45" s="60"/>
      <c r="P45" s="60"/>
      <c r="Q45" s="60"/>
      <c r="R45" s="60"/>
      <c r="S45" s="60"/>
      <c r="T45" s="60"/>
      <c r="U45" s="60"/>
      <c r="V45" s="60"/>
      <c r="W45" s="60"/>
      <c r="X45" s="60"/>
      <c r="Y45" s="60"/>
      <c r="Z45" s="60"/>
    </row>
    <row r="46" spans="1:26" x14ac:dyDescent="0.25">
      <c r="A46" s="53" t="s">
        <v>74</v>
      </c>
      <c r="B46" s="54" t="s">
        <v>61</v>
      </c>
      <c r="C46" s="55">
        <v>70486</v>
      </c>
      <c r="D46" s="56">
        <v>1273.2</v>
      </c>
      <c r="E46" s="112">
        <f>MIN(G46:Z46)</f>
        <v>99.32157939999999</v>
      </c>
      <c r="F46" s="57">
        <f>MAX(G46:Z46)</f>
        <v>1909.8</v>
      </c>
      <c r="G46" s="57">
        <v>530.5</v>
      </c>
      <c r="H46" s="57">
        <v>303.02160000000003</v>
      </c>
      <c r="I46" s="57">
        <v>297.08000000000004</v>
      </c>
      <c r="J46" s="57">
        <v>297.08000000000004</v>
      </c>
      <c r="K46" s="57">
        <v>297.08000000000004</v>
      </c>
      <c r="L46" s="57">
        <v>99.32157939999999</v>
      </c>
      <c r="M46" s="57">
        <v>99.32157939999999</v>
      </c>
      <c r="N46" s="57">
        <v>99.32157939999999</v>
      </c>
      <c r="O46" s="57">
        <v>99.32157939999999</v>
      </c>
      <c r="P46" s="57">
        <v>99.32157939999999</v>
      </c>
      <c r="Q46" s="57">
        <v>99.32157939999999</v>
      </c>
      <c r="R46" s="57">
        <v>1273.2</v>
      </c>
      <c r="S46" s="57">
        <v>1909.8</v>
      </c>
      <c r="T46" s="57">
        <v>531</v>
      </c>
      <c r="U46" s="57">
        <v>531</v>
      </c>
      <c r="V46" s="57">
        <v>531</v>
      </c>
      <c r="W46" s="57">
        <v>700.26</v>
      </c>
      <c r="X46" s="57">
        <v>1580.89</v>
      </c>
      <c r="Y46" s="57">
        <v>1580.89</v>
      </c>
      <c r="Z46" s="57">
        <v>1418.3448000000001</v>
      </c>
    </row>
    <row r="47" spans="1:26" x14ac:dyDescent="0.25">
      <c r="A47" s="58"/>
      <c r="B47" s="58"/>
      <c r="C47" s="58"/>
      <c r="D47" s="59"/>
      <c r="E47" s="113"/>
      <c r="F47" s="60"/>
      <c r="G47" s="60"/>
      <c r="H47" s="60"/>
      <c r="I47" s="60"/>
      <c r="J47" s="60"/>
      <c r="K47" s="60"/>
      <c r="L47" s="60"/>
      <c r="M47" s="60"/>
      <c r="N47" s="60"/>
      <c r="O47" s="60"/>
      <c r="P47" s="60"/>
      <c r="Q47" s="60"/>
      <c r="R47" s="60"/>
      <c r="S47" s="60"/>
      <c r="T47" s="60"/>
      <c r="U47" s="60"/>
      <c r="V47" s="60"/>
      <c r="W47" s="60"/>
      <c r="X47" s="60"/>
      <c r="Y47" s="60"/>
      <c r="Z47" s="60"/>
    </row>
    <row r="48" spans="1:26" x14ac:dyDescent="0.25">
      <c r="A48" s="53" t="s">
        <v>75</v>
      </c>
      <c r="B48" s="54" t="s">
        <v>61</v>
      </c>
      <c r="C48" s="55">
        <v>70450</v>
      </c>
      <c r="D48" s="56">
        <v>1255.2</v>
      </c>
      <c r="E48" s="112">
        <f>MIN(G48:Z48)</f>
        <v>99.32157939999999</v>
      </c>
      <c r="F48" s="57">
        <f>MAX(G48:Z48)</f>
        <v>1882.8</v>
      </c>
      <c r="G48" s="57">
        <v>523</v>
      </c>
      <c r="H48" s="57">
        <v>298.73760000000004</v>
      </c>
      <c r="I48" s="57">
        <v>292.88000000000005</v>
      </c>
      <c r="J48" s="57">
        <v>292.88000000000005</v>
      </c>
      <c r="K48" s="57">
        <v>292.88000000000005</v>
      </c>
      <c r="L48" s="57">
        <v>99.32157939999999</v>
      </c>
      <c r="M48" s="57">
        <v>99.32157939999999</v>
      </c>
      <c r="N48" s="57">
        <v>99.32157939999999</v>
      </c>
      <c r="O48" s="57">
        <v>99.32157939999999</v>
      </c>
      <c r="P48" s="57">
        <v>99.32157939999999</v>
      </c>
      <c r="Q48" s="57">
        <v>99.32157939999999</v>
      </c>
      <c r="R48" s="57">
        <v>1255.2</v>
      </c>
      <c r="S48" s="57">
        <v>1882.8</v>
      </c>
      <c r="T48" s="57">
        <v>531</v>
      </c>
      <c r="U48" s="57">
        <v>531</v>
      </c>
      <c r="V48" s="57">
        <v>531</v>
      </c>
      <c r="W48" s="57">
        <v>690.36</v>
      </c>
      <c r="X48" s="57">
        <v>1558.54</v>
      </c>
      <c r="Y48" s="57">
        <v>1558.54</v>
      </c>
      <c r="Z48" s="57">
        <v>1398.2927999999999</v>
      </c>
    </row>
    <row r="49" spans="1:26" x14ac:dyDescent="0.25">
      <c r="A49" s="58"/>
      <c r="B49" s="58"/>
      <c r="C49" s="58"/>
      <c r="D49" s="59"/>
      <c r="E49" s="113"/>
      <c r="F49" s="60"/>
      <c r="G49" s="60"/>
      <c r="H49" s="60"/>
      <c r="I49" s="60"/>
      <c r="J49" s="60"/>
      <c r="K49" s="60"/>
      <c r="L49" s="60"/>
      <c r="M49" s="60"/>
      <c r="N49" s="60"/>
      <c r="O49" s="60"/>
      <c r="P49" s="60"/>
      <c r="Q49" s="60"/>
      <c r="R49" s="60"/>
      <c r="S49" s="60"/>
      <c r="T49" s="60"/>
      <c r="U49" s="60"/>
      <c r="V49" s="60"/>
      <c r="W49" s="60"/>
      <c r="X49" s="60"/>
      <c r="Y49" s="60"/>
      <c r="Z49" s="60"/>
    </row>
    <row r="50" spans="1:26" x14ac:dyDescent="0.25">
      <c r="A50" s="53" t="s">
        <v>76</v>
      </c>
      <c r="B50" s="54" t="s">
        <v>61</v>
      </c>
      <c r="C50" s="55">
        <v>71271</v>
      </c>
      <c r="D50" s="56">
        <v>1544.3999999999999</v>
      </c>
      <c r="E50" s="112">
        <f>MIN(G50:Z50)</f>
        <v>99.32157939999999</v>
      </c>
      <c r="F50" s="57">
        <f>MAX(G50:Z50)</f>
        <v>2316.6</v>
      </c>
      <c r="G50" s="57">
        <v>643.5</v>
      </c>
      <c r="H50" s="57">
        <v>367.56720000000001</v>
      </c>
      <c r="I50" s="57">
        <v>360.36</v>
      </c>
      <c r="J50" s="57">
        <v>360.36</v>
      </c>
      <c r="K50" s="57">
        <v>360.36</v>
      </c>
      <c r="L50" s="57">
        <v>99.32157939999999</v>
      </c>
      <c r="M50" s="57">
        <v>99.32157939999999</v>
      </c>
      <c r="N50" s="57">
        <v>99.32157939999999</v>
      </c>
      <c r="O50" s="57">
        <v>99.32157939999999</v>
      </c>
      <c r="P50" s="57">
        <v>99.32157939999999</v>
      </c>
      <c r="Q50" s="57">
        <v>99.32157939999999</v>
      </c>
      <c r="R50" s="57">
        <v>1544.3999999999999</v>
      </c>
      <c r="S50" s="57">
        <v>2316.6</v>
      </c>
      <c r="T50" s="57">
        <v>531</v>
      </c>
      <c r="U50" s="57">
        <v>531</v>
      </c>
      <c r="V50" s="57">
        <v>531</v>
      </c>
      <c r="W50" s="57">
        <v>849.42000000000007</v>
      </c>
      <c r="X50" s="57">
        <v>1917.6299999999999</v>
      </c>
      <c r="Y50" s="57">
        <v>1917.6299999999999</v>
      </c>
      <c r="Z50" s="57">
        <v>1720.4616000000001</v>
      </c>
    </row>
    <row r="51" spans="1:26" x14ac:dyDescent="0.25">
      <c r="A51" s="58"/>
      <c r="B51" s="58"/>
      <c r="C51" s="58"/>
      <c r="D51" s="59"/>
      <c r="E51" s="113"/>
      <c r="F51" s="60"/>
      <c r="G51" s="60"/>
      <c r="H51" s="60"/>
      <c r="I51" s="60"/>
      <c r="J51" s="60"/>
      <c r="K51" s="60"/>
      <c r="L51" s="60"/>
      <c r="M51" s="60"/>
      <c r="N51" s="60"/>
      <c r="O51" s="60"/>
      <c r="P51" s="60"/>
      <c r="Q51" s="60"/>
      <c r="R51" s="60"/>
      <c r="S51" s="60"/>
      <c r="T51" s="60"/>
      <c r="U51" s="60"/>
      <c r="V51" s="60"/>
      <c r="W51" s="60"/>
      <c r="X51" s="60"/>
      <c r="Y51" s="60"/>
      <c r="Z51" s="60"/>
    </row>
    <row r="52" spans="1:26" x14ac:dyDescent="0.25">
      <c r="A52" s="53" t="s">
        <v>77</v>
      </c>
      <c r="B52" s="54" t="s">
        <v>61</v>
      </c>
      <c r="C52" s="55">
        <v>72192</v>
      </c>
      <c r="D52" s="56">
        <v>1480.8</v>
      </c>
      <c r="E52" s="112">
        <f>MIN(G52:Z52)</f>
        <v>99.32157939999999</v>
      </c>
      <c r="F52" s="57">
        <f>MAX(G52:Z52)</f>
        <v>2221.2000000000003</v>
      </c>
      <c r="G52" s="57">
        <v>617</v>
      </c>
      <c r="H52" s="57">
        <v>352.43040000000002</v>
      </c>
      <c r="I52" s="57">
        <v>345.52000000000004</v>
      </c>
      <c r="J52" s="57">
        <v>345.52000000000004</v>
      </c>
      <c r="K52" s="57">
        <v>345.52000000000004</v>
      </c>
      <c r="L52" s="57">
        <v>99.32157939999999</v>
      </c>
      <c r="M52" s="57">
        <v>99.32157939999999</v>
      </c>
      <c r="N52" s="57">
        <v>99.32157939999999</v>
      </c>
      <c r="O52" s="57">
        <v>99.32157939999999</v>
      </c>
      <c r="P52" s="57">
        <v>99.32157939999999</v>
      </c>
      <c r="Q52" s="57">
        <v>99.32157939999999</v>
      </c>
      <c r="R52" s="57">
        <v>1480.8</v>
      </c>
      <c r="S52" s="57">
        <v>2221.2000000000003</v>
      </c>
      <c r="T52" s="57">
        <v>531</v>
      </c>
      <c r="U52" s="57">
        <v>531</v>
      </c>
      <c r="V52" s="57">
        <v>531</v>
      </c>
      <c r="W52" s="57">
        <v>814.44</v>
      </c>
      <c r="X52" s="57">
        <v>1838.66</v>
      </c>
      <c r="Y52" s="57">
        <v>1838.66</v>
      </c>
      <c r="Z52" s="57">
        <v>1649.6112000000001</v>
      </c>
    </row>
    <row r="53" spans="1:26" x14ac:dyDescent="0.25">
      <c r="A53" s="58"/>
      <c r="B53" s="58"/>
      <c r="C53" s="58"/>
      <c r="D53" s="59"/>
      <c r="E53" s="113"/>
      <c r="F53" s="60"/>
      <c r="G53" s="60"/>
      <c r="H53" s="60"/>
      <c r="I53" s="60"/>
      <c r="J53" s="60"/>
      <c r="K53" s="60"/>
      <c r="L53" s="60"/>
      <c r="M53" s="60"/>
      <c r="N53" s="60"/>
      <c r="O53" s="60"/>
      <c r="P53" s="60"/>
      <c r="Q53" s="60"/>
      <c r="R53" s="60"/>
      <c r="S53" s="60"/>
      <c r="T53" s="60"/>
      <c r="U53" s="60"/>
      <c r="V53" s="60"/>
      <c r="W53" s="60"/>
      <c r="X53" s="60"/>
      <c r="Y53" s="60"/>
      <c r="Z53" s="60"/>
    </row>
    <row r="54" spans="1:26" x14ac:dyDescent="0.25">
      <c r="A54" s="53" t="s">
        <v>78</v>
      </c>
      <c r="B54" s="54" t="s">
        <v>61</v>
      </c>
      <c r="C54" s="55">
        <v>72193</v>
      </c>
      <c r="D54" s="56">
        <v>2051.4</v>
      </c>
      <c r="E54" s="112"/>
      <c r="F54" s="57"/>
      <c r="G54" s="57">
        <v>854.75</v>
      </c>
      <c r="H54" s="57">
        <v>488.23320000000001</v>
      </c>
      <c r="I54" s="57">
        <v>478.66</v>
      </c>
      <c r="J54" s="57">
        <v>478.66</v>
      </c>
      <c r="K54" s="57">
        <v>478.66</v>
      </c>
      <c r="L54" s="57">
        <v>162.95742180000002</v>
      </c>
      <c r="M54" s="57">
        <v>162.95742180000002</v>
      </c>
      <c r="N54" s="57">
        <v>162.95742180000002</v>
      </c>
      <c r="O54" s="57">
        <v>162.95742180000002</v>
      </c>
      <c r="P54" s="57">
        <v>162.95742180000002</v>
      </c>
      <c r="Q54" s="57">
        <v>162.95742180000002</v>
      </c>
      <c r="R54" s="57">
        <v>2051.4</v>
      </c>
      <c r="S54" s="57">
        <v>3077.1</v>
      </c>
      <c r="T54" s="57">
        <v>531</v>
      </c>
      <c r="U54" s="57">
        <v>531</v>
      </c>
      <c r="V54" s="57">
        <v>531</v>
      </c>
      <c r="W54" s="57">
        <v>1128.27</v>
      </c>
      <c r="X54" s="57">
        <v>2547.1550000000002</v>
      </c>
      <c r="Y54" s="57">
        <v>2547.1550000000002</v>
      </c>
      <c r="Z54" s="57">
        <v>2285.2595999999999</v>
      </c>
    </row>
    <row r="55" spans="1:26" x14ac:dyDescent="0.25">
      <c r="A55" s="61" t="s">
        <v>28</v>
      </c>
      <c r="B55" s="54" t="s">
        <v>63</v>
      </c>
      <c r="C55" s="62" t="s">
        <v>64</v>
      </c>
      <c r="D55" s="56">
        <v>370.8</v>
      </c>
      <c r="E55" s="112"/>
      <c r="F55" s="57"/>
      <c r="G55" s="57">
        <v>154.5</v>
      </c>
      <c r="H55" s="57">
        <v>88.250400000000013</v>
      </c>
      <c r="I55" s="57">
        <v>86.52000000000001</v>
      </c>
      <c r="J55" s="57">
        <v>86.52000000000001</v>
      </c>
      <c r="K55" s="57">
        <v>86.52000000000001</v>
      </c>
      <c r="L55" s="57">
        <v>0</v>
      </c>
      <c r="M55" s="57">
        <v>0</v>
      </c>
      <c r="N55" s="57">
        <v>0</v>
      </c>
      <c r="O55" s="57">
        <v>0</v>
      </c>
      <c r="P55" s="57">
        <v>0</v>
      </c>
      <c r="Q55" s="57">
        <v>0</v>
      </c>
      <c r="R55" s="57">
        <v>370.8</v>
      </c>
      <c r="S55" s="57">
        <v>556.20000000000005</v>
      </c>
      <c r="T55" s="57">
        <v>534.81719999999996</v>
      </c>
      <c r="U55" s="57">
        <v>529.44060000000002</v>
      </c>
      <c r="V55" s="57">
        <v>508.05780000000004</v>
      </c>
      <c r="W55" s="57">
        <v>203.94</v>
      </c>
      <c r="X55" s="57">
        <v>460.41</v>
      </c>
      <c r="Y55" s="57">
        <v>460.41</v>
      </c>
      <c r="Z55" s="57">
        <v>413.07119999999998</v>
      </c>
    </row>
    <row r="56" spans="1:26" x14ac:dyDescent="0.25">
      <c r="A56" s="53"/>
      <c r="B56" s="54" t="s">
        <v>65</v>
      </c>
      <c r="C56" s="55"/>
      <c r="D56" s="56">
        <f>SUM(D54:D55)</f>
        <v>2422.2000000000003</v>
      </c>
      <c r="E56" s="112">
        <f>MIN(G56:Z56)</f>
        <v>162.95742180000002</v>
      </c>
      <c r="F56" s="57">
        <f>MAX(G56:Z56)</f>
        <v>3633.3</v>
      </c>
      <c r="G56" s="56">
        <f t="shared" ref="G56:Z56" si="6">SUM(G54:G55)</f>
        <v>1009.25</v>
      </c>
      <c r="H56" s="56">
        <f t="shared" si="6"/>
        <v>576.48360000000002</v>
      </c>
      <c r="I56" s="56">
        <f t="shared" si="6"/>
        <v>565.18000000000006</v>
      </c>
      <c r="J56" s="56">
        <f t="shared" si="6"/>
        <v>565.18000000000006</v>
      </c>
      <c r="K56" s="56">
        <f t="shared" si="6"/>
        <v>565.18000000000006</v>
      </c>
      <c r="L56" s="56">
        <f t="shared" si="6"/>
        <v>162.95742180000002</v>
      </c>
      <c r="M56" s="56">
        <f t="shared" si="6"/>
        <v>162.95742180000002</v>
      </c>
      <c r="N56" s="56">
        <f t="shared" si="6"/>
        <v>162.95742180000002</v>
      </c>
      <c r="O56" s="56">
        <f t="shared" si="6"/>
        <v>162.95742180000002</v>
      </c>
      <c r="P56" s="56">
        <f t="shared" si="6"/>
        <v>162.95742180000002</v>
      </c>
      <c r="Q56" s="56">
        <f t="shared" si="6"/>
        <v>162.95742180000002</v>
      </c>
      <c r="R56" s="56">
        <f t="shared" si="6"/>
        <v>2422.2000000000003</v>
      </c>
      <c r="S56" s="56">
        <f t="shared" si="6"/>
        <v>3633.3</v>
      </c>
      <c r="T56" s="56">
        <f t="shared" si="6"/>
        <v>1065.8172</v>
      </c>
      <c r="U56" s="56">
        <f t="shared" si="6"/>
        <v>1060.4405999999999</v>
      </c>
      <c r="V56" s="56">
        <f t="shared" si="6"/>
        <v>1039.0578</v>
      </c>
      <c r="W56" s="56">
        <f t="shared" si="6"/>
        <v>1332.21</v>
      </c>
      <c r="X56" s="56">
        <f t="shared" si="6"/>
        <v>3007.5650000000001</v>
      </c>
      <c r="Y56" s="56">
        <f t="shared" si="6"/>
        <v>3007.5650000000001</v>
      </c>
      <c r="Z56" s="56">
        <f t="shared" si="6"/>
        <v>2698.3307999999997</v>
      </c>
    </row>
    <row r="57" spans="1:26" x14ac:dyDescent="0.25">
      <c r="A57" s="58"/>
      <c r="B57" s="58"/>
      <c r="C57" s="58"/>
      <c r="D57" s="59"/>
      <c r="E57" s="113"/>
      <c r="F57" s="60"/>
      <c r="G57" s="60"/>
      <c r="H57" s="60"/>
      <c r="I57" s="60"/>
      <c r="J57" s="60"/>
      <c r="K57" s="60"/>
      <c r="L57" s="60"/>
      <c r="M57" s="60"/>
      <c r="N57" s="60"/>
      <c r="O57" s="60"/>
      <c r="P57" s="60"/>
      <c r="Q57" s="60"/>
      <c r="R57" s="60"/>
      <c r="S57" s="60"/>
      <c r="T57" s="60"/>
      <c r="U57" s="60"/>
      <c r="V57" s="60"/>
      <c r="W57" s="60"/>
      <c r="X57" s="60"/>
      <c r="Y57" s="60"/>
      <c r="Z57" s="60"/>
    </row>
    <row r="58" spans="1:26" x14ac:dyDescent="0.25">
      <c r="A58" s="53" t="s">
        <v>79</v>
      </c>
      <c r="B58" s="54" t="s">
        <v>61</v>
      </c>
      <c r="C58" s="55">
        <v>70490</v>
      </c>
      <c r="D58" s="56">
        <v>1273.2</v>
      </c>
      <c r="E58" s="112">
        <f>MIN(G58:Z58)</f>
        <v>99.32157939999999</v>
      </c>
      <c r="F58" s="57">
        <f>MAX(G58:Z58)</f>
        <v>1909.8</v>
      </c>
      <c r="G58" s="57">
        <v>530.5</v>
      </c>
      <c r="H58" s="57">
        <v>303.02160000000003</v>
      </c>
      <c r="I58" s="57">
        <v>297.08000000000004</v>
      </c>
      <c r="J58" s="57">
        <v>297.08000000000004</v>
      </c>
      <c r="K58" s="57">
        <v>297.08000000000004</v>
      </c>
      <c r="L58" s="57">
        <v>99.32157939999999</v>
      </c>
      <c r="M58" s="57">
        <v>99.32157939999999</v>
      </c>
      <c r="N58" s="57">
        <v>99.32157939999999</v>
      </c>
      <c r="O58" s="57">
        <v>99.32157939999999</v>
      </c>
      <c r="P58" s="57">
        <v>99.32157939999999</v>
      </c>
      <c r="Q58" s="57">
        <v>99.32157939999999</v>
      </c>
      <c r="R58" s="57">
        <v>1273.2</v>
      </c>
      <c r="S58" s="57">
        <v>1909.8</v>
      </c>
      <c r="T58" s="57">
        <v>531</v>
      </c>
      <c r="U58" s="57">
        <v>531</v>
      </c>
      <c r="V58" s="57">
        <v>531</v>
      </c>
      <c r="W58" s="57">
        <v>700.26</v>
      </c>
      <c r="X58" s="57">
        <v>1580.89</v>
      </c>
      <c r="Y58" s="57">
        <v>1580.89</v>
      </c>
      <c r="Z58" s="57">
        <v>1418.3448000000001</v>
      </c>
    </row>
    <row r="59" spans="1:26" x14ac:dyDescent="0.25">
      <c r="A59" s="58"/>
      <c r="B59" s="58"/>
      <c r="C59" s="58"/>
      <c r="D59" s="59"/>
      <c r="E59" s="113"/>
      <c r="F59" s="60"/>
      <c r="G59" s="60"/>
      <c r="H59" s="60"/>
      <c r="I59" s="60"/>
      <c r="J59" s="60"/>
      <c r="K59" s="60"/>
      <c r="L59" s="60"/>
      <c r="M59" s="60"/>
      <c r="N59" s="60"/>
      <c r="O59" s="60"/>
      <c r="P59" s="60"/>
      <c r="Q59" s="60"/>
      <c r="R59" s="60"/>
      <c r="S59" s="60"/>
      <c r="T59" s="60"/>
      <c r="U59" s="60"/>
      <c r="V59" s="60"/>
      <c r="W59" s="60"/>
      <c r="X59" s="60"/>
      <c r="Y59" s="60"/>
      <c r="Z59" s="60"/>
    </row>
    <row r="60" spans="1:26" x14ac:dyDescent="0.25">
      <c r="A60" s="53" t="s">
        <v>80</v>
      </c>
      <c r="B60" s="54" t="s">
        <v>61</v>
      </c>
      <c r="C60" s="55">
        <v>70491</v>
      </c>
      <c r="D60" s="56">
        <v>1608</v>
      </c>
      <c r="E60" s="112"/>
      <c r="F60" s="57"/>
      <c r="G60" s="57">
        <v>670</v>
      </c>
      <c r="H60" s="57">
        <v>382.70400000000006</v>
      </c>
      <c r="I60" s="57">
        <v>375.20000000000005</v>
      </c>
      <c r="J60" s="57">
        <v>375.20000000000005</v>
      </c>
      <c r="K60" s="57">
        <v>375.20000000000005</v>
      </c>
      <c r="L60" s="57">
        <v>162.95742180000002</v>
      </c>
      <c r="M60" s="57">
        <v>162.95742180000002</v>
      </c>
      <c r="N60" s="57">
        <v>162.95742180000002</v>
      </c>
      <c r="O60" s="57">
        <v>162.95742180000002</v>
      </c>
      <c r="P60" s="57">
        <v>162.95742180000002</v>
      </c>
      <c r="Q60" s="57">
        <v>162.95742180000002</v>
      </c>
      <c r="R60" s="57">
        <v>1608</v>
      </c>
      <c r="S60" s="57">
        <v>2412</v>
      </c>
      <c r="T60" s="57">
        <v>531</v>
      </c>
      <c r="U60" s="57">
        <v>531</v>
      </c>
      <c r="V60" s="57">
        <v>531</v>
      </c>
      <c r="W60" s="57">
        <v>884.40000000000009</v>
      </c>
      <c r="X60" s="57">
        <v>1996.6</v>
      </c>
      <c r="Y60" s="57">
        <v>1996.6</v>
      </c>
      <c r="Z60" s="57">
        <v>1791.3119999999999</v>
      </c>
    </row>
    <row r="61" spans="1:26" x14ac:dyDescent="0.25">
      <c r="A61" s="61" t="s">
        <v>28</v>
      </c>
      <c r="B61" s="54" t="s">
        <v>63</v>
      </c>
      <c r="C61" s="62" t="s">
        <v>64</v>
      </c>
      <c r="D61" s="56">
        <v>370.8</v>
      </c>
      <c r="E61" s="112"/>
      <c r="F61" s="57"/>
      <c r="G61" s="57">
        <v>154.5</v>
      </c>
      <c r="H61" s="57">
        <v>88.250400000000013</v>
      </c>
      <c r="I61" s="57">
        <v>86.52000000000001</v>
      </c>
      <c r="J61" s="57">
        <v>86.52000000000001</v>
      </c>
      <c r="K61" s="57">
        <v>86.52000000000001</v>
      </c>
      <c r="L61" s="57">
        <v>0</v>
      </c>
      <c r="M61" s="57">
        <v>0</v>
      </c>
      <c r="N61" s="57">
        <v>0</v>
      </c>
      <c r="O61" s="57">
        <v>0</v>
      </c>
      <c r="P61" s="57">
        <v>0</v>
      </c>
      <c r="Q61" s="57">
        <v>0</v>
      </c>
      <c r="R61" s="57">
        <v>370.8</v>
      </c>
      <c r="S61" s="57">
        <v>556.20000000000005</v>
      </c>
      <c r="T61" s="57">
        <v>534.81719999999996</v>
      </c>
      <c r="U61" s="57">
        <v>529.44060000000002</v>
      </c>
      <c r="V61" s="57">
        <v>508.05780000000004</v>
      </c>
      <c r="W61" s="57">
        <v>203.94</v>
      </c>
      <c r="X61" s="57">
        <v>460.41</v>
      </c>
      <c r="Y61" s="57">
        <v>460.41</v>
      </c>
      <c r="Z61" s="57">
        <v>413.07119999999998</v>
      </c>
    </row>
    <row r="62" spans="1:26" x14ac:dyDescent="0.25">
      <c r="A62" s="53"/>
      <c r="B62" s="54" t="s">
        <v>65</v>
      </c>
      <c r="C62" s="55"/>
      <c r="D62" s="56">
        <f>SUM(D60:D61)</f>
        <v>1978.8</v>
      </c>
      <c r="E62" s="112">
        <f>MIN(G62:Z62)</f>
        <v>162.95742180000002</v>
      </c>
      <c r="F62" s="57">
        <f>MAX(G62:Z62)</f>
        <v>2968.2</v>
      </c>
      <c r="G62" s="56">
        <f t="shared" ref="G62:Z62" si="7">SUM(G60:G61)</f>
        <v>824.5</v>
      </c>
      <c r="H62" s="56">
        <f t="shared" si="7"/>
        <v>470.95440000000008</v>
      </c>
      <c r="I62" s="56">
        <f t="shared" si="7"/>
        <v>461.72</v>
      </c>
      <c r="J62" s="56">
        <f t="shared" si="7"/>
        <v>461.72</v>
      </c>
      <c r="K62" s="56">
        <f t="shared" si="7"/>
        <v>461.72</v>
      </c>
      <c r="L62" s="56">
        <f t="shared" si="7"/>
        <v>162.95742180000002</v>
      </c>
      <c r="M62" s="56">
        <f t="shared" si="7"/>
        <v>162.95742180000002</v>
      </c>
      <c r="N62" s="56">
        <f t="shared" si="7"/>
        <v>162.95742180000002</v>
      </c>
      <c r="O62" s="56">
        <f t="shared" si="7"/>
        <v>162.95742180000002</v>
      </c>
      <c r="P62" s="56">
        <f t="shared" si="7"/>
        <v>162.95742180000002</v>
      </c>
      <c r="Q62" s="56">
        <f t="shared" si="7"/>
        <v>162.95742180000002</v>
      </c>
      <c r="R62" s="56">
        <f t="shared" si="7"/>
        <v>1978.8</v>
      </c>
      <c r="S62" s="56">
        <f t="shared" si="7"/>
        <v>2968.2</v>
      </c>
      <c r="T62" s="56">
        <f t="shared" si="7"/>
        <v>1065.8172</v>
      </c>
      <c r="U62" s="56">
        <f t="shared" si="7"/>
        <v>1060.4405999999999</v>
      </c>
      <c r="V62" s="56">
        <f t="shared" si="7"/>
        <v>1039.0578</v>
      </c>
      <c r="W62" s="56">
        <f t="shared" si="7"/>
        <v>1088.3400000000001</v>
      </c>
      <c r="X62" s="56">
        <f t="shared" si="7"/>
        <v>2457.0099999999998</v>
      </c>
      <c r="Y62" s="56">
        <f t="shared" si="7"/>
        <v>2457.0099999999998</v>
      </c>
      <c r="Z62" s="56">
        <f t="shared" si="7"/>
        <v>2204.3831999999998</v>
      </c>
    </row>
    <row r="63" spans="1:26" x14ac:dyDescent="0.25">
      <c r="A63" s="58"/>
      <c r="B63" s="58"/>
      <c r="C63" s="58"/>
      <c r="D63" s="59"/>
      <c r="E63" s="113"/>
      <c r="F63" s="60"/>
      <c r="G63" s="60"/>
      <c r="H63" s="60"/>
      <c r="I63" s="60"/>
      <c r="J63" s="60"/>
      <c r="K63" s="60"/>
      <c r="L63" s="60"/>
      <c r="M63" s="60"/>
      <c r="N63" s="60"/>
      <c r="O63" s="60"/>
      <c r="P63" s="60"/>
      <c r="Q63" s="60"/>
      <c r="R63" s="60"/>
      <c r="S63" s="60"/>
      <c r="T63" s="60"/>
      <c r="U63" s="60"/>
      <c r="V63" s="60"/>
      <c r="W63" s="60"/>
      <c r="X63" s="60"/>
      <c r="Y63" s="60"/>
      <c r="Z63" s="60"/>
    </row>
    <row r="64" spans="1:26" x14ac:dyDescent="0.25">
      <c r="A64" s="53" t="s">
        <v>81</v>
      </c>
      <c r="B64" s="54" t="s">
        <v>61</v>
      </c>
      <c r="C64" s="55">
        <v>72125</v>
      </c>
      <c r="D64" s="56">
        <v>1716</v>
      </c>
      <c r="E64" s="112">
        <f>MIN(G64:Z64)</f>
        <v>99.32157939999999</v>
      </c>
      <c r="F64" s="57">
        <f>MAX(G64:Z64)</f>
        <v>2574</v>
      </c>
      <c r="G64" s="57">
        <v>715</v>
      </c>
      <c r="H64" s="57">
        <v>408.40800000000002</v>
      </c>
      <c r="I64" s="57">
        <v>400.40000000000003</v>
      </c>
      <c r="J64" s="57">
        <v>400.40000000000003</v>
      </c>
      <c r="K64" s="57">
        <v>400.40000000000003</v>
      </c>
      <c r="L64" s="57">
        <v>99.32157939999999</v>
      </c>
      <c r="M64" s="57">
        <v>99.32157939999999</v>
      </c>
      <c r="N64" s="57">
        <v>99.32157939999999</v>
      </c>
      <c r="O64" s="57">
        <v>99.32157939999999</v>
      </c>
      <c r="P64" s="57">
        <v>99.32157939999999</v>
      </c>
      <c r="Q64" s="57">
        <v>99.32157939999999</v>
      </c>
      <c r="R64" s="57">
        <v>1716</v>
      </c>
      <c r="S64" s="57">
        <v>2574</v>
      </c>
      <c r="T64" s="57">
        <v>531</v>
      </c>
      <c r="U64" s="57">
        <v>531</v>
      </c>
      <c r="V64" s="57">
        <v>531</v>
      </c>
      <c r="W64" s="57">
        <v>943.80000000000007</v>
      </c>
      <c r="X64" s="57">
        <v>2130.6999999999998</v>
      </c>
      <c r="Y64" s="57">
        <v>2130.6999999999998</v>
      </c>
      <c r="Z64" s="57">
        <v>1911.624</v>
      </c>
    </row>
    <row r="65" spans="1:26" x14ac:dyDescent="0.25">
      <c r="A65" s="58"/>
      <c r="B65" s="58"/>
      <c r="C65" s="58"/>
      <c r="D65" s="59"/>
      <c r="E65" s="113"/>
      <c r="F65" s="60"/>
      <c r="G65" s="60"/>
      <c r="H65" s="60"/>
      <c r="I65" s="60"/>
      <c r="J65" s="60"/>
      <c r="K65" s="60"/>
      <c r="L65" s="60"/>
      <c r="M65" s="60"/>
      <c r="N65" s="60"/>
      <c r="O65" s="60"/>
      <c r="P65" s="60"/>
      <c r="Q65" s="60"/>
      <c r="R65" s="60"/>
      <c r="S65" s="60"/>
      <c r="T65" s="60"/>
      <c r="U65" s="60"/>
      <c r="V65" s="60"/>
      <c r="W65" s="60"/>
      <c r="X65" s="60"/>
      <c r="Y65" s="60"/>
      <c r="Z65" s="60"/>
    </row>
    <row r="66" spans="1:26" x14ac:dyDescent="0.25">
      <c r="A66" s="53" t="s">
        <v>82</v>
      </c>
      <c r="B66" s="54" t="s">
        <v>61</v>
      </c>
      <c r="C66" s="55">
        <v>72131</v>
      </c>
      <c r="D66" s="56">
        <v>1627.2</v>
      </c>
      <c r="E66" s="112">
        <f>MIN(G66:Z66)</f>
        <v>99.32157939999999</v>
      </c>
      <c r="F66" s="57">
        <f>MAX(G66:Z66)</f>
        <v>2440.8000000000002</v>
      </c>
      <c r="G66" s="57">
        <v>678</v>
      </c>
      <c r="H66" s="57">
        <v>387.27360000000004</v>
      </c>
      <c r="I66" s="57">
        <v>379.68000000000006</v>
      </c>
      <c r="J66" s="57">
        <v>379.68000000000006</v>
      </c>
      <c r="K66" s="57">
        <v>379.68000000000006</v>
      </c>
      <c r="L66" s="57">
        <v>99.32157939999999</v>
      </c>
      <c r="M66" s="57">
        <v>99.32157939999999</v>
      </c>
      <c r="N66" s="57">
        <v>99.32157939999999</v>
      </c>
      <c r="O66" s="57">
        <v>99.32157939999999</v>
      </c>
      <c r="P66" s="57">
        <v>99.32157939999999</v>
      </c>
      <c r="Q66" s="57">
        <v>99.32157939999999</v>
      </c>
      <c r="R66" s="57">
        <v>1627.2</v>
      </c>
      <c r="S66" s="57">
        <v>2440.8000000000002</v>
      </c>
      <c r="T66" s="57">
        <v>531</v>
      </c>
      <c r="U66" s="57">
        <v>531</v>
      </c>
      <c r="V66" s="57">
        <v>531</v>
      </c>
      <c r="W66" s="57">
        <v>894.96</v>
      </c>
      <c r="X66" s="57">
        <v>2020.44</v>
      </c>
      <c r="Y66" s="57">
        <v>2020.44</v>
      </c>
      <c r="Z66" s="57">
        <v>1812.7008000000001</v>
      </c>
    </row>
    <row r="67" spans="1:26" x14ac:dyDescent="0.25">
      <c r="A67" s="58"/>
      <c r="B67" s="58"/>
      <c r="C67" s="58"/>
      <c r="D67" s="59"/>
      <c r="E67" s="113"/>
      <c r="F67" s="60"/>
      <c r="G67" s="60"/>
      <c r="H67" s="60"/>
      <c r="I67" s="60"/>
      <c r="J67" s="60"/>
      <c r="K67" s="60"/>
      <c r="L67" s="60"/>
      <c r="M67" s="60"/>
      <c r="N67" s="60"/>
      <c r="O67" s="60"/>
      <c r="P67" s="60"/>
      <c r="Q67" s="60"/>
      <c r="R67" s="60"/>
      <c r="S67" s="60"/>
      <c r="T67" s="60"/>
      <c r="U67" s="60"/>
      <c r="V67" s="60"/>
      <c r="W67" s="60"/>
      <c r="X67" s="60"/>
      <c r="Y67" s="60"/>
      <c r="Z67" s="60"/>
    </row>
    <row r="68" spans="1:26" x14ac:dyDescent="0.25">
      <c r="A68" s="53" t="s">
        <v>83</v>
      </c>
      <c r="B68" s="54" t="s">
        <v>61</v>
      </c>
      <c r="C68" s="55">
        <v>72128</v>
      </c>
      <c r="D68" s="56">
        <v>1751.3999999999999</v>
      </c>
      <c r="E68" s="112">
        <f>MIN(G68:Z68)</f>
        <v>99.32157939999999</v>
      </c>
      <c r="F68" s="57">
        <f>MAX(G68:Z68)</f>
        <v>2627.1</v>
      </c>
      <c r="G68" s="57">
        <v>729.75</v>
      </c>
      <c r="H68" s="57">
        <v>416.83320000000003</v>
      </c>
      <c r="I68" s="57">
        <v>408.66</v>
      </c>
      <c r="J68" s="57">
        <v>408.66</v>
      </c>
      <c r="K68" s="57">
        <v>408.66</v>
      </c>
      <c r="L68" s="57">
        <v>99.32157939999999</v>
      </c>
      <c r="M68" s="57">
        <v>99.32157939999999</v>
      </c>
      <c r="N68" s="57">
        <v>99.32157939999999</v>
      </c>
      <c r="O68" s="57">
        <v>99.32157939999999</v>
      </c>
      <c r="P68" s="57">
        <v>99.32157939999999</v>
      </c>
      <c r="Q68" s="57">
        <v>99.32157939999999</v>
      </c>
      <c r="R68" s="57">
        <v>1751.3999999999999</v>
      </c>
      <c r="S68" s="57">
        <v>2627.1</v>
      </c>
      <c r="T68" s="57">
        <v>531</v>
      </c>
      <c r="U68" s="57">
        <v>531</v>
      </c>
      <c r="V68" s="57">
        <v>531</v>
      </c>
      <c r="W68" s="57">
        <v>963.2700000000001</v>
      </c>
      <c r="X68" s="57">
        <v>2174.6550000000002</v>
      </c>
      <c r="Y68" s="57">
        <v>2174.6550000000002</v>
      </c>
      <c r="Z68" s="57">
        <v>1951.0596</v>
      </c>
    </row>
    <row r="69" spans="1:26" x14ac:dyDescent="0.25">
      <c r="A69" s="58"/>
      <c r="B69" s="58"/>
      <c r="C69" s="58"/>
      <c r="D69" s="59"/>
      <c r="E69" s="113"/>
      <c r="F69" s="60"/>
      <c r="G69" s="60"/>
      <c r="H69" s="60"/>
      <c r="I69" s="60"/>
      <c r="J69" s="60"/>
      <c r="K69" s="60"/>
      <c r="L69" s="60"/>
      <c r="M69" s="60"/>
      <c r="N69" s="60"/>
      <c r="O69" s="60"/>
      <c r="P69" s="60"/>
      <c r="Q69" s="60"/>
      <c r="R69" s="60"/>
      <c r="S69" s="60"/>
      <c r="T69" s="60"/>
      <c r="U69" s="60"/>
      <c r="V69" s="60"/>
      <c r="W69" s="60"/>
      <c r="X69" s="60"/>
      <c r="Y69" s="60"/>
      <c r="Z69" s="60"/>
    </row>
    <row r="70" spans="1:26" x14ac:dyDescent="0.25">
      <c r="A70" s="53" t="s">
        <v>84</v>
      </c>
      <c r="B70" s="61" t="s">
        <v>85</v>
      </c>
      <c r="C70" s="55">
        <v>73721</v>
      </c>
      <c r="D70" s="56">
        <v>2610.6</v>
      </c>
      <c r="E70" s="112">
        <f>MIN(G70:Z70)</f>
        <v>209.9161</v>
      </c>
      <c r="F70" s="57">
        <f>MAX(G70:Z70)</f>
        <v>3915.9</v>
      </c>
      <c r="G70" s="57">
        <v>1087.75</v>
      </c>
      <c r="H70" s="57">
        <v>621.32280000000014</v>
      </c>
      <c r="I70" s="57">
        <v>609.1400000000001</v>
      </c>
      <c r="J70" s="57">
        <v>609.1400000000001</v>
      </c>
      <c r="K70" s="57">
        <v>609.1400000000001</v>
      </c>
      <c r="L70" s="57">
        <v>209.9161</v>
      </c>
      <c r="M70" s="57">
        <v>209.9161</v>
      </c>
      <c r="N70" s="57">
        <v>209.9161</v>
      </c>
      <c r="O70" s="57">
        <v>209.9161</v>
      </c>
      <c r="P70" s="57">
        <v>209.9161</v>
      </c>
      <c r="Q70" s="57">
        <v>209.9161</v>
      </c>
      <c r="R70" s="57">
        <v>2610.6</v>
      </c>
      <c r="S70" s="57">
        <v>3915.9</v>
      </c>
      <c r="T70" s="57">
        <v>745</v>
      </c>
      <c r="U70" s="57">
        <v>745</v>
      </c>
      <c r="V70" s="57">
        <v>745</v>
      </c>
      <c r="W70" s="57">
        <v>1435.8300000000002</v>
      </c>
      <c r="X70" s="57">
        <v>3241.4949999999999</v>
      </c>
      <c r="Y70" s="57">
        <v>3241.4949999999999</v>
      </c>
      <c r="Z70" s="57">
        <v>2908.2084</v>
      </c>
    </row>
    <row r="71" spans="1:26" x14ac:dyDescent="0.25">
      <c r="A71" s="58"/>
      <c r="B71" s="58"/>
      <c r="C71" s="58"/>
      <c r="D71" s="59"/>
      <c r="E71" s="114"/>
      <c r="F71" s="58"/>
      <c r="G71" s="58"/>
      <c r="H71" s="58"/>
      <c r="I71" s="58"/>
      <c r="J71" s="58"/>
      <c r="K71" s="58"/>
      <c r="L71" s="58"/>
      <c r="M71" s="58"/>
      <c r="N71" s="58"/>
      <c r="O71" s="58"/>
      <c r="P71" s="58"/>
      <c r="Q71" s="58"/>
      <c r="R71" s="58"/>
      <c r="S71" s="58"/>
      <c r="T71" s="58"/>
      <c r="U71" s="58"/>
      <c r="V71" s="58"/>
      <c r="W71" s="58"/>
      <c r="X71" s="58"/>
      <c r="Y71" s="58"/>
      <c r="Z71" s="58"/>
    </row>
    <row r="72" spans="1:26" x14ac:dyDescent="0.25">
      <c r="A72" s="53" t="s">
        <v>86</v>
      </c>
      <c r="B72" s="61" t="s">
        <v>85</v>
      </c>
      <c r="C72" s="55">
        <v>73721</v>
      </c>
      <c r="D72" s="56">
        <v>2610.6</v>
      </c>
      <c r="E72" s="112">
        <f>MIN(G72:Z72)</f>
        <v>209.9161</v>
      </c>
      <c r="F72" s="57">
        <f>MAX(G72:Z72)</f>
        <v>3915.9</v>
      </c>
      <c r="G72" s="57">
        <v>1087.75</v>
      </c>
      <c r="H72" s="57">
        <v>621.32280000000014</v>
      </c>
      <c r="I72" s="57">
        <v>609.1400000000001</v>
      </c>
      <c r="J72" s="57">
        <v>609.1400000000001</v>
      </c>
      <c r="K72" s="57">
        <v>609.1400000000001</v>
      </c>
      <c r="L72" s="57">
        <v>209.9161</v>
      </c>
      <c r="M72" s="57">
        <v>209.9161</v>
      </c>
      <c r="N72" s="57">
        <v>209.9161</v>
      </c>
      <c r="O72" s="57">
        <v>209.9161</v>
      </c>
      <c r="P72" s="57">
        <v>209.9161</v>
      </c>
      <c r="Q72" s="57">
        <v>209.9161</v>
      </c>
      <c r="R72" s="57">
        <v>2610.6</v>
      </c>
      <c r="S72" s="57">
        <v>3915.9</v>
      </c>
      <c r="T72" s="57">
        <v>745</v>
      </c>
      <c r="U72" s="57">
        <v>745</v>
      </c>
      <c r="V72" s="57">
        <v>745</v>
      </c>
      <c r="W72" s="57">
        <v>1435.8300000000002</v>
      </c>
      <c r="X72" s="57">
        <v>3241.4949999999999</v>
      </c>
      <c r="Y72" s="57">
        <v>3241.4949999999999</v>
      </c>
      <c r="Z72" s="57">
        <v>2908.2084</v>
      </c>
    </row>
    <row r="73" spans="1:26" x14ac:dyDescent="0.25">
      <c r="A73" s="58"/>
      <c r="B73" s="58"/>
      <c r="C73" s="58"/>
      <c r="D73" s="59"/>
      <c r="E73" s="114"/>
      <c r="F73" s="58"/>
      <c r="G73" s="58"/>
      <c r="H73" s="58"/>
      <c r="I73" s="58"/>
      <c r="J73" s="58"/>
      <c r="K73" s="58"/>
      <c r="L73" s="58"/>
      <c r="M73" s="58"/>
      <c r="N73" s="58"/>
      <c r="O73" s="58"/>
      <c r="P73" s="58"/>
      <c r="Q73" s="58"/>
      <c r="R73" s="58"/>
      <c r="S73" s="58"/>
      <c r="T73" s="58"/>
      <c r="U73" s="58"/>
      <c r="V73" s="58"/>
      <c r="W73" s="58"/>
      <c r="X73" s="58"/>
      <c r="Y73" s="58"/>
      <c r="Z73" s="58"/>
    </row>
    <row r="74" spans="1:26" x14ac:dyDescent="0.25">
      <c r="A74" s="53" t="s">
        <v>87</v>
      </c>
      <c r="B74" s="61" t="s">
        <v>85</v>
      </c>
      <c r="C74" s="55">
        <v>73221</v>
      </c>
      <c r="D74" s="56">
        <v>2463.6</v>
      </c>
      <c r="E74" s="112">
        <f>MIN(G74:Z74)</f>
        <v>209.9161</v>
      </c>
      <c r="F74" s="57">
        <f>MAX(G74:Z74)</f>
        <v>3695.4</v>
      </c>
      <c r="G74" s="57">
        <v>1026.5</v>
      </c>
      <c r="H74" s="57">
        <v>586.33680000000004</v>
      </c>
      <c r="I74" s="57">
        <v>574.84</v>
      </c>
      <c r="J74" s="57">
        <v>574.84</v>
      </c>
      <c r="K74" s="57">
        <v>574.84</v>
      </c>
      <c r="L74" s="57">
        <v>209.9161</v>
      </c>
      <c r="M74" s="57">
        <v>209.9161</v>
      </c>
      <c r="N74" s="57">
        <v>209.9161</v>
      </c>
      <c r="O74" s="57">
        <v>209.9161</v>
      </c>
      <c r="P74" s="57">
        <v>209.9161</v>
      </c>
      <c r="Q74" s="57">
        <v>209.9161</v>
      </c>
      <c r="R74" s="57">
        <v>2463.6</v>
      </c>
      <c r="S74" s="57">
        <v>3695.4</v>
      </c>
      <c r="T74" s="57">
        <v>745</v>
      </c>
      <c r="U74" s="57">
        <v>745</v>
      </c>
      <c r="V74" s="57">
        <v>745</v>
      </c>
      <c r="W74" s="57">
        <v>1354.98</v>
      </c>
      <c r="X74" s="57">
        <v>3058.97</v>
      </c>
      <c r="Y74" s="57">
        <v>3058.97</v>
      </c>
      <c r="Z74" s="57">
        <v>2744.4504000000002</v>
      </c>
    </row>
    <row r="75" spans="1:26" x14ac:dyDescent="0.25">
      <c r="A75" s="58"/>
      <c r="B75" s="58"/>
      <c r="C75" s="58"/>
      <c r="D75" s="59"/>
      <c r="E75" s="114"/>
      <c r="F75" s="58"/>
      <c r="G75" s="58"/>
      <c r="H75" s="58"/>
      <c r="I75" s="58"/>
      <c r="J75" s="58"/>
      <c r="K75" s="58"/>
      <c r="L75" s="58"/>
      <c r="M75" s="58"/>
      <c r="N75" s="58"/>
      <c r="O75" s="58"/>
      <c r="P75" s="58"/>
      <c r="Q75" s="58"/>
      <c r="R75" s="58"/>
      <c r="S75" s="58"/>
      <c r="T75" s="58"/>
      <c r="U75" s="58"/>
      <c r="V75" s="58"/>
      <c r="W75" s="58"/>
      <c r="X75" s="58"/>
      <c r="Y75" s="58"/>
      <c r="Z75" s="58"/>
    </row>
    <row r="76" spans="1:26" x14ac:dyDescent="0.25">
      <c r="A76" s="53" t="s">
        <v>88</v>
      </c>
      <c r="B76" s="61" t="s">
        <v>85</v>
      </c>
      <c r="C76" s="55">
        <v>70551</v>
      </c>
      <c r="D76" s="56">
        <v>2610.6</v>
      </c>
      <c r="E76" s="112">
        <f>MIN(G76:Z76)</f>
        <v>209.9161</v>
      </c>
      <c r="F76" s="57">
        <f>MAX(G76:Z76)</f>
        <v>3915.9</v>
      </c>
      <c r="G76" s="57">
        <v>1087.75</v>
      </c>
      <c r="H76" s="57">
        <v>621.32280000000014</v>
      </c>
      <c r="I76" s="57">
        <v>609.1400000000001</v>
      </c>
      <c r="J76" s="57">
        <v>609.1400000000001</v>
      </c>
      <c r="K76" s="57">
        <v>609.1400000000001</v>
      </c>
      <c r="L76" s="57">
        <v>209.9161</v>
      </c>
      <c r="M76" s="57">
        <v>209.9161</v>
      </c>
      <c r="N76" s="57">
        <v>209.9161</v>
      </c>
      <c r="O76" s="57">
        <v>209.9161</v>
      </c>
      <c r="P76" s="57">
        <v>209.9161</v>
      </c>
      <c r="Q76" s="57">
        <v>209.9161</v>
      </c>
      <c r="R76" s="57">
        <v>2610.6</v>
      </c>
      <c r="S76" s="57">
        <v>3915.9</v>
      </c>
      <c r="T76" s="57">
        <v>745</v>
      </c>
      <c r="U76" s="57">
        <v>745</v>
      </c>
      <c r="V76" s="57">
        <v>745</v>
      </c>
      <c r="W76" s="57">
        <v>1435.8300000000002</v>
      </c>
      <c r="X76" s="57">
        <v>3241.4949999999999</v>
      </c>
      <c r="Y76" s="57">
        <v>3241.4949999999999</v>
      </c>
      <c r="Z76" s="57">
        <v>2908.2084</v>
      </c>
    </row>
    <row r="77" spans="1:26" x14ac:dyDescent="0.25">
      <c r="A77" s="58"/>
      <c r="B77" s="58"/>
      <c r="C77" s="58"/>
      <c r="D77" s="59"/>
      <c r="E77" s="114"/>
      <c r="F77" s="58"/>
      <c r="G77" s="58"/>
      <c r="H77" s="58"/>
      <c r="I77" s="58"/>
      <c r="J77" s="58"/>
      <c r="K77" s="58"/>
      <c r="L77" s="58"/>
      <c r="M77" s="58"/>
      <c r="N77" s="58"/>
      <c r="O77" s="58"/>
      <c r="P77" s="58"/>
      <c r="Q77" s="58"/>
      <c r="R77" s="58"/>
      <c r="S77" s="58"/>
      <c r="T77" s="58"/>
      <c r="U77" s="58"/>
      <c r="V77" s="58"/>
      <c r="W77" s="58"/>
      <c r="X77" s="58"/>
      <c r="Y77" s="58"/>
      <c r="Z77" s="58"/>
    </row>
    <row r="78" spans="1:26" x14ac:dyDescent="0.25">
      <c r="A78" s="53" t="s">
        <v>89</v>
      </c>
      <c r="B78" s="61" t="s">
        <v>85</v>
      </c>
      <c r="C78" s="55">
        <v>70553</v>
      </c>
      <c r="D78" s="56">
        <v>3752.3999999999996</v>
      </c>
      <c r="E78" s="112"/>
      <c r="F78" s="57"/>
      <c r="G78" s="57">
        <v>1563.5</v>
      </c>
      <c r="H78" s="57">
        <v>893.07120000000009</v>
      </c>
      <c r="I78" s="57">
        <v>875.56000000000006</v>
      </c>
      <c r="J78" s="57">
        <v>875.56000000000006</v>
      </c>
      <c r="K78" s="57">
        <v>875.56000000000006</v>
      </c>
      <c r="L78" s="57">
        <v>335.94615339999996</v>
      </c>
      <c r="M78" s="57">
        <v>335.94615339999996</v>
      </c>
      <c r="N78" s="57">
        <v>335.94615339999996</v>
      </c>
      <c r="O78" s="57">
        <v>335.94615339999996</v>
      </c>
      <c r="P78" s="57">
        <v>335.94615339999996</v>
      </c>
      <c r="Q78" s="57">
        <v>335.94615339999996</v>
      </c>
      <c r="R78" s="57">
        <v>3752.3999999999996</v>
      </c>
      <c r="S78" s="57">
        <v>5628.6</v>
      </c>
      <c r="T78" s="57">
        <v>745</v>
      </c>
      <c r="U78" s="57">
        <v>745</v>
      </c>
      <c r="V78" s="57">
        <v>745</v>
      </c>
      <c r="W78" s="57">
        <v>2063.8200000000002</v>
      </c>
      <c r="X78" s="57">
        <v>4659.2299999999996</v>
      </c>
      <c r="Y78" s="57">
        <v>4659.2299999999996</v>
      </c>
      <c r="Z78" s="57">
        <v>4180.1736000000001</v>
      </c>
    </row>
    <row r="79" spans="1:26" x14ac:dyDescent="0.25">
      <c r="A79" s="53"/>
      <c r="B79" s="61" t="s">
        <v>90</v>
      </c>
      <c r="C79" s="55" t="s">
        <v>91</v>
      </c>
      <c r="D79" s="56">
        <v>195.9</v>
      </c>
      <c r="E79" s="112"/>
      <c r="F79" s="57"/>
      <c r="G79" s="57">
        <v>81.625</v>
      </c>
      <c r="H79" s="57">
        <v>46.624200000000002</v>
      </c>
      <c r="I79" s="57">
        <v>45.71</v>
      </c>
      <c r="J79" s="57">
        <v>45.71</v>
      </c>
      <c r="K79" s="57">
        <v>45.71</v>
      </c>
      <c r="L79" s="57">
        <v>0</v>
      </c>
      <c r="M79" s="57">
        <v>0</v>
      </c>
      <c r="N79" s="57">
        <v>0</v>
      </c>
      <c r="O79" s="57">
        <v>0</v>
      </c>
      <c r="P79" s="57">
        <v>0</v>
      </c>
      <c r="Q79" s="57">
        <v>0</v>
      </c>
      <c r="R79" s="57">
        <v>195.9</v>
      </c>
      <c r="S79" s="57">
        <v>293.85000000000002</v>
      </c>
      <c r="T79" s="57">
        <v>282.55309999999997</v>
      </c>
      <c r="U79" s="57">
        <v>279.71255000000002</v>
      </c>
      <c r="V79" s="57">
        <v>268.41565000000003</v>
      </c>
      <c r="W79" s="57">
        <v>107.745</v>
      </c>
      <c r="X79" s="57">
        <v>243.24250000000001</v>
      </c>
      <c r="Y79" s="57">
        <v>243.24250000000001</v>
      </c>
      <c r="Z79" s="57">
        <v>218.23259999999999</v>
      </c>
    </row>
    <row r="80" spans="1:26" x14ac:dyDescent="0.25">
      <c r="A80" s="53"/>
      <c r="B80" s="61" t="s">
        <v>65</v>
      </c>
      <c r="C80" s="55"/>
      <c r="D80" s="56">
        <f>SUM(D78:D79)</f>
        <v>3948.2999999999997</v>
      </c>
      <c r="E80" s="112">
        <f>MIN(G80:Z80)</f>
        <v>335.94615339999996</v>
      </c>
      <c r="F80" s="57">
        <f>MAX(G80:Z80)</f>
        <v>5922.4500000000007</v>
      </c>
      <c r="G80" s="56">
        <f t="shared" ref="G80:Z80" si="8">SUM(G78:G79)</f>
        <v>1645.125</v>
      </c>
      <c r="H80" s="56">
        <f t="shared" si="8"/>
        <v>939.69540000000006</v>
      </c>
      <c r="I80" s="56">
        <f t="shared" si="8"/>
        <v>921.2700000000001</v>
      </c>
      <c r="J80" s="56">
        <f t="shared" si="8"/>
        <v>921.2700000000001</v>
      </c>
      <c r="K80" s="56">
        <f t="shared" si="8"/>
        <v>921.2700000000001</v>
      </c>
      <c r="L80" s="56">
        <f t="shared" si="8"/>
        <v>335.94615339999996</v>
      </c>
      <c r="M80" s="56">
        <f t="shared" si="8"/>
        <v>335.94615339999996</v>
      </c>
      <c r="N80" s="56">
        <f t="shared" si="8"/>
        <v>335.94615339999996</v>
      </c>
      <c r="O80" s="56">
        <f t="shared" si="8"/>
        <v>335.94615339999996</v>
      </c>
      <c r="P80" s="56">
        <f t="shared" si="8"/>
        <v>335.94615339999996</v>
      </c>
      <c r="Q80" s="56">
        <f t="shared" si="8"/>
        <v>335.94615339999996</v>
      </c>
      <c r="R80" s="56">
        <f t="shared" si="8"/>
        <v>3948.2999999999997</v>
      </c>
      <c r="S80" s="56">
        <f t="shared" si="8"/>
        <v>5922.4500000000007</v>
      </c>
      <c r="T80" s="56">
        <f t="shared" si="8"/>
        <v>1027.5531000000001</v>
      </c>
      <c r="U80" s="56">
        <f t="shared" si="8"/>
        <v>1024.71255</v>
      </c>
      <c r="V80" s="56">
        <f t="shared" si="8"/>
        <v>1013.41565</v>
      </c>
      <c r="W80" s="56">
        <f t="shared" si="8"/>
        <v>2171.5650000000001</v>
      </c>
      <c r="X80" s="56">
        <f t="shared" si="8"/>
        <v>4902.4724999999999</v>
      </c>
      <c r="Y80" s="56">
        <f t="shared" si="8"/>
        <v>4902.4724999999999</v>
      </c>
      <c r="Z80" s="56">
        <f t="shared" si="8"/>
        <v>4398.4062000000004</v>
      </c>
    </row>
    <row r="81" spans="1:26" x14ac:dyDescent="0.25">
      <c r="A81" s="58"/>
      <c r="B81" s="58"/>
      <c r="C81" s="58"/>
      <c r="D81" s="59"/>
      <c r="E81" s="114"/>
      <c r="F81" s="58"/>
      <c r="G81" s="58"/>
      <c r="H81" s="58"/>
      <c r="I81" s="58"/>
      <c r="J81" s="58"/>
      <c r="K81" s="58"/>
      <c r="L81" s="58"/>
      <c r="M81" s="58"/>
      <c r="N81" s="58"/>
      <c r="O81" s="58"/>
      <c r="P81" s="58"/>
      <c r="Q81" s="58"/>
      <c r="R81" s="58"/>
      <c r="S81" s="58"/>
      <c r="T81" s="58"/>
      <c r="U81" s="58"/>
      <c r="V81" s="58"/>
      <c r="W81" s="58"/>
      <c r="X81" s="58"/>
      <c r="Y81" s="58"/>
      <c r="Z81" s="58"/>
    </row>
    <row r="82" spans="1:26" x14ac:dyDescent="0.25">
      <c r="A82" s="53" t="s">
        <v>92</v>
      </c>
      <c r="B82" s="61" t="s">
        <v>85</v>
      </c>
      <c r="C82" s="55">
        <v>72141</v>
      </c>
      <c r="D82" s="56">
        <v>2463.6</v>
      </c>
      <c r="E82" s="112">
        <f>MIN(G82:Z82)</f>
        <v>209.9161</v>
      </c>
      <c r="F82" s="57">
        <f>MAX(G82:Z82)</f>
        <v>3695.4</v>
      </c>
      <c r="G82" s="57">
        <v>1026.5</v>
      </c>
      <c r="H82" s="57">
        <v>586.33680000000004</v>
      </c>
      <c r="I82" s="57">
        <v>574.84</v>
      </c>
      <c r="J82" s="57">
        <v>574.84</v>
      </c>
      <c r="K82" s="57">
        <v>574.84</v>
      </c>
      <c r="L82" s="57">
        <v>209.9161</v>
      </c>
      <c r="M82" s="57">
        <v>209.9161</v>
      </c>
      <c r="N82" s="57">
        <v>209.9161</v>
      </c>
      <c r="O82" s="57">
        <v>209.9161</v>
      </c>
      <c r="P82" s="57">
        <v>209.9161</v>
      </c>
      <c r="Q82" s="57">
        <v>209.9161</v>
      </c>
      <c r="R82" s="57">
        <v>2463.6</v>
      </c>
      <c r="S82" s="57">
        <v>3695.4</v>
      </c>
      <c r="T82" s="57">
        <v>745</v>
      </c>
      <c r="U82" s="57">
        <v>745</v>
      </c>
      <c r="V82" s="57">
        <v>745</v>
      </c>
      <c r="W82" s="57">
        <v>1354.98</v>
      </c>
      <c r="X82" s="57">
        <v>3058.97</v>
      </c>
      <c r="Y82" s="57">
        <v>3058.97</v>
      </c>
      <c r="Z82" s="57">
        <v>2744.4504000000002</v>
      </c>
    </row>
    <row r="83" spans="1:26" x14ac:dyDescent="0.25">
      <c r="A83" s="58"/>
      <c r="B83" s="58"/>
      <c r="C83" s="58"/>
      <c r="D83" s="59"/>
      <c r="E83" s="114"/>
      <c r="F83" s="58"/>
      <c r="G83" s="58"/>
      <c r="H83" s="58"/>
      <c r="I83" s="58"/>
      <c r="J83" s="58"/>
      <c r="K83" s="58"/>
      <c r="L83" s="58"/>
      <c r="M83" s="58"/>
      <c r="N83" s="58"/>
      <c r="O83" s="58"/>
      <c r="P83" s="58"/>
      <c r="Q83" s="58"/>
      <c r="R83" s="58"/>
      <c r="S83" s="58"/>
      <c r="T83" s="58"/>
      <c r="U83" s="58"/>
      <c r="V83" s="58"/>
      <c r="W83" s="58"/>
      <c r="X83" s="58"/>
      <c r="Y83" s="58"/>
      <c r="Z83" s="58"/>
    </row>
    <row r="84" spans="1:26" x14ac:dyDescent="0.25">
      <c r="A84" s="53" t="s">
        <v>93</v>
      </c>
      <c r="B84" s="61" t="s">
        <v>85</v>
      </c>
      <c r="C84" s="55">
        <v>72148</v>
      </c>
      <c r="D84" s="56">
        <v>2649</v>
      </c>
      <c r="E84" s="112">
        <f>MIN(G84:Z84)</f>
        <v>209.9161</v>
      </c>
      <c r="F84" s="57">
        <f>MAX(G84:Z84)</f>
        <v>3973.5</v>
      </c>
      <c r="G84" s="57">
        <v>1103.75</v>
      </c>
      <c r="H84" s="57">
        <v>630.46199999999999</v>
      </c>
      <c r="I84" s="57">
        <v>618.1</v>
      </c>
      <c r="J84" s="57">
        <v>618.1</v>
      </c>
      <c r="K84" s="57">
        <v>618.1</v>
      </c>
      <c r="L84" s="57">
        <v>209.9161</v>
      </c>
      <c r="M84" s="57">
        <v>209.9161</v>
      </c>
      <c r="N84" s="57">
        <v>209.9161</v>
      </c>
      <c r="O84" s="57">
        <v>209.9161</v>
      </c>
      <c r="P84" s="57">
        <v>209.9161</v>
      </c>
      <c r="Q84" s="57">
        <v>209.9161</v>
      </c>
      <c r="R84" s="57">
        <v>2649</v>
      </c>
      <c r="S84" s="57">
        <v>3973.5</v>
      </c>
      <c r="T84" s="57">
        <v>745</v>
      </c>
      <c r="U84" s="57">
        <v>745</v>
      </c>
      <c r="V84" s="57">
        <v>745</v>
      </c>
      <c r="W84" s="57">
        <v>1456.95</v>
      </c>
      <c r="X84" s="57">
        <v>3289.1750000000002</v>
      </c>
      <c r="Y84" s="57">
        <v>3289.1750000000002</v>
      </c>
      <c r="Z84" s="57">
        <v>2950.9859999999999</v>
      </c>
    </row>
    <row r="85" spans="1:26" x14ac:dyDescent="0.25">
      <c r="A85" s="58"/>
      <c r="B85" s="58"/>
      <c r="C85" s="58"/>
      <c r="D85" s="59"/>
      <c r="E85" s="114"/>
      <c r="F85" s="58"/>
      <c r="G85" s="58"/>
      <c r="H85" s="58"/>
      <c r="I85" s="58"/>
      <c r="J85" s="58"/>
      <c r="K85" s="58"/>
      <c r="L85" s="58"/>
      <c r="M85" s="58"/>
      <c r="N85" s="58"/>
      <c r="O85" s="58"/>
      <c r="P85" s="58"/>
      <c r="Q85" s="58"/>
      <c r="R85" s="58"/>
      <c r="S85" s="58"/>
      <c r="T85" s="58"/>
      <c r="U85" s="58"/>
      <c r="V85" s="58"/>
      <c r="W85" s="58"/>
      <c r="X85" s="58"/>
      <c r="Y85" s="58"/>
      <c r="Z85" s="58"/>
    </row>
    <row r="86" spans="1:26" x14ac:dyDescent="0.25">
      <c r="A86" s="53" t="s">
        <v>94</v>
      </c>
      <c r="B86" s="61" t="s">
        <v>85</v>
      </c>
      <c r="C86" s="55">
        <v>72146</v>
      </c>
      <c r="D86" s="56">
        <v>2463.6</v>
      </c>
      <c r="E86" s="112">
        <f>MIN(G86:Z86)</f>
        <v>209.9161</v>
      </c>
      <c r="F86" s="57">
        <f>MAX(G86:Z86)</f>
        <v>3695.4</v>
      </c>
      <c r="G86" s="57">
        <v>1026.5</v>
      </c>
      <c r="H86" s="57">
        <v>586.33680000000004</v>
      </c>
      <c r="I86" s="57">
        <v>574.84</v>
      </c>
      <c r="J86" s="57">
        <v>574.84</v>
      </c>
      <c r="K86" s="57">
        <v>574.84</v>
      </c>
      <c r="L86" s="57">
        <v>209.9161</v>
      </c>
      <c r="M86" s="57">
        <v>209.9161</v>
      </c>
      <c r="N86" s="57">
        <v>209.9161</v>
      </c>
      <c r="O86" s="57">
        <v>209.9161</v>
      </c>
      <c r="P86" s="57">
        <v>209.9161</v>
      </c>
      <c r="Q86" s="57">
        <v>209.9161</v>
      </c>
      <c r="R86" s="57">
        <v>2463.6</v>
      </c>
      <c r="S86" s="57">
        <v>3695.4</v>
      </c>
      <c r="T86" s="57">
        <v>745</v>
      </c>
      <c r="U86" s="57">
        <v>745</v>
      </c>
      <c r="V86" s="57">
        <v>745</v>
      </c>
      <c r="W86" s="57">
        <v>1354.98</v>
      </c>
      <c r="X86" s="57">
        <v>3058.97</v>
      </c>
      <c r="Y86" s="57">
        <v>3058.97</v>
      </c>
      <c r="Z86" s="57">
        <v>2744.4504000000002</v>
      </c>
    </row>
    <row r="87" spans="1:26" x14ac:dyDescent="0.25">
      <c r="A87" s="58"/>
      <c r="B87" s="58"/>
      <c r="C87" s="58"/>
      <c r="D87" s="59"/>
      <c r="E87" s="114"/>
      <c r="F87" s="58"/>
      <c r="G87" s="58"/>
      <c r="H87" s="58"/>
      <c r="I87" s="58"/>
      <c r="J87" s="58"/>
      <c r="K87" s="58"/>
      <c r="L87" s="58"/>
      <c r="M87" s="58"/>
      <c r="N87" s="58"/>
      <c r="O87" s="58"/>
      <c r="P87" s="58"/>
      <c r="Q87" s="58"/>
      <c r="R87" s="58"/>
      <c r="S87" s="58"/>
      <c r="T87" s="58"/>
      <c r="U87" s="58"/>
      <c r="V87" s="58"/>
      <c r="W87" s="58"/>
      <c r="X87" s="58"/>
      <c r="Y87" s="58"/>
      <c r="Z87" s="58"/>
    </row>
    <row r="88" spans="1:26" x14ac:dyDescent="0.25">
      <c r="A88" s="53" t="s">
        <v>95</v>
      </c>
      <c r="B88" s="61" t="s">
        <v>85</v>
      </c>
      <c r="C88" s="55">
        <v>76536</v>
      </c>
      <c r="D88" s="56">
        <v>555.6</v>
      </c>
      <c r="E88" s="112">
        <f>MIN(G88:Z88)</f>
        <v>99.32157939999999</v>
      </c>
      <c r="F88" s="57">
        <f>MAX(G88:Z88)</f>
        <v>833.4</v>
      </c>
      <c r="G88" s="57">
        <v>231.5</v>
      </c>
      <c r="H88" s="57">
        <v>132.23280000000003</v>
      </c>
      <c r="I88" s="57">
        <v>129.64000000000001</v>
      </c>
      <c r="J88" s="57">
        <v>129.64000000000001</v>
      </c>
      <c r="K88" s="57">
        <v>129.64000000000001</v>
      </c>
      <c r="L88" s="57">
        <v>99.32157939999999</v>
      </c>
      <c r="M88" s="57">
        <v>99.32157939999999</v>
      </c>
      <c r="N88" s="57">
        <v>99.32157939999999</v>
      </c>
      <c r="O88" s="57">
        <v>99.32157939999999</v>
      </c>
      <c r="P88" s="57">
        <v>99.32157939999999</v>
      </c>
      <c r="Q88" s="57">
        <v>99.32157939999999</v>
      </c>
      <c r="R88" s="57">
        <v>555.6</v>
      </c>
      <c r="S88" s="57">
        <v>833.4</v>
      </c>
      <c r="T88" s="57">
        <v>801.36039999999991</v>
      </c>
      <c r="U88" s="57">
        <v>793.30420000000004</v>
      </c>
      <c r="V88" s="57">
        <v>761.26460000000009</v>
      </c>
      <c r="W88" s="57">
        <v>305.58000000000004</v>
      </c>
      <c r="X88" s="57">
        <v>689.87</v>
      </c>
      <c r="Y88" s="57">
        <v>689.87</v>
      </c>
      <c r="Z88" s="57">
        <v>618.9384</v>
      </c>
    </row>
    <row r="89" spans="1:26" x14ac:dyDescent="0.25">
      <c r="A89" s="64"/>
      <c r="B89" s="65"/>
      <c r="C89" s="66"/>
      <c r="D89" s="67"/>
      <c r="E89" s="115"/>
      <c r="F89" s="68"/>
      <c r="G89" s="68"/>
      <c r="H89" s="68"/>
      <c r="I89" s="68"/>
      <c r="J89" s="68"/>
      <c r="K89" s="68"/>
      <c r="L89" s="68"/>
      <c r="M89" s="68"/>
      <c r="N89" s="68"/>
      <c r="O89" s="68"/>
      <c r="P89" s="68"/>
      <c r="Q89" s="68"/>
      <c r="R89" s="68"/>
      <c r="S89" s="68"/>
      <c r="T89" s="68"/>
      <c r="U89" s="68"/>
      <c r="V89" s="68"/>
      <c r="W89" s="68"/>
      <c r="X89" s="68"/>
      <c r="Y89" s="68"/>
      <c r="Z89" s="68"/>
    </row>
    <row r="90" spans="1:26" x14ac:dyDescent="0.25">
      <c r="A90" s="53" t="s">
        <v>96</v>
      </c>
      <c r="B90" s="61" t="s">
        <v>85</v>
      </c>
      <c r="C90" s="55">
        <v>76641</v>
      </c>
      <c r="D90" s="56">
        <v>310.2</v>
      </c>
      <c r="E90" s="112">
        <f>MIN(G90:Z90)</f>
        <v>72.38000000000001</v>
      </c>
      <c r="F90" s="57">
        <f>MAX(G90:Z90)</f>
        <v>465.3</v>
      </c>
      <c r="G90" s="57">
        <v>129.25</v>
      </c>
      <c r="H90" s="57">
        <v>73.827600000000018</v>
      </c>
      <c r="I90" s="57">
        <v>72.38000000000001</v>
      </c>
      <c r="J90" s="57">
        <v>72.38000000000001</v>
      </c>
      <c r="K90" s="57">
        <v>72.38000000000001</v>
      </c>
      <c r="L90" s="57">
        <v>99.32157939999999</v>
      </c>
      <c r="M90" s="57">
        <v>99.32157939999999</v>
      </c>
      <c r="N90" s="57">
        <v>99.32157939999999</v>
      </c>
      <c r="O90" s="57">
        <v>99.32157939999999</v>
      </c>
      <c r="P90" s="57">
        <v>99.32157939999999</v>
      </c>
      <c r="Q90" s="57">
        <v>99.32157939999999</v>
      </c>
      <c r="R90" s="57">
        <v>310.2</v>
      </c>
      <c r="S90" s="57">
        <v>465.3</v>
      </c>
      <c r="T90" s="57">
        <v>447.41179999999997</v>
      </c>
      <c r="U90" s="57">
        <v>442.91390000000001</v>
      </c>
      <c r="V90" s="57">
        <v>425.02570000000003</v>
      </c>
      <c r="W90" s="57">
        <v>170.61</v>
      </c>
      <c r="X90" s="57">
        <v>385.16500000000002</v>
      </c>
      <c r="Y90" s="57">
        <v>385.16500000000002</v>
      </c>
      <c r="Z90" s="57">
        <v>345.56279999999998</v>
      </c>
    </row>
    <row r="91" spans="1:26" x14ac:dyDescent="0.25">
      <c r="A91" s="64"/>
      <c r="B91" s="65"/>
      <c r="C91" s="66"/>
      <c r="D91" s="67"/>
      <c r="E91" s="115"/>
      <c r="F91" s="68"/>
      <c r="G91" s="68"/>
      <c r="H91" s="68"/>
      <c r="I91" s="68"/>
      <c r="J91" s="68"/>
      <c r="K91" s="68"/>
      <c r="L91" s="68"/>
      <c r="M91" s="68"/>
      <c r="N91" s="68"/>
      <c r="O91" s="68"/>
      <c r="P91" s="68"/>
      <c r="Q91" s="68"/>
      <c r="R91" s="68"/>
      <c r="S91" s="68"/>
      <c r="T91" s="68"/>
      <c r="U91" s="68"/>
      <c r="V91" s="68"/>
      <c r="W91" s="68"/>
      <c r="X91" s="68"/>
      <c r="Y91" s="68"/>
      <c r="Z91" s="68"/>
    </row>
    <row r="92" spans="1:26" x14ac:dyDescent="0.25">
      <c r="A92" s="53" t="s">
        <v>97</v>
      </c>
      <c r="B92" s="61" t="s">
        <v>85</v>
      </c>
      <c r="C92" s="55">
        <v>76641</v>
      </c>
      <c r="D92" s="56">
        <v>310.2</v>
      </c>
      <c r="E92" s="112">
        <f>MIN(G92:Z92)</f>
        <v>72.38000000000001</v>
      </c>
      <c r="F92" s="57">
        <f>MAX(G92:Z92)</f>
        <v>465.3</v>
      </c>
      <c r="G92" s="57">
        <v>129.25</v>
      </c>
      <c r="H92" s="57">
        <v>73.827600000000018</v>
      </c>
      <c r="I92" s="57">
        <v>72.38000000000001</v>
      </c>
      <c r="J92" s="57">
        <v>72.38000000000001</v>
      </c>
      <c r="K92" s="57">
        <v>72.38000000000001</v>
      </c>
      <c r="L92" s="57">
        <v>99.32157939999999</v>
      </c>
      <c r="M92" s="57">
        <v>99.32157939999999</v>
      </c>
      <c r="N92" s="57">
        <v>99.32157939999999</v>
      </c>
      <c r="O92" s="57">
        <v>99.32157939999999</v>
      </c>
      <c r="P92" s="57">
        <v>99.32157939999999</v>
      </c>
      <c r="Q92" s="57">
        <v>99.32157939999999</v>
      </c>
      <c r="R92" s="57">
        <v>310.2</v>
      </c>
      <c r="S92" s="57">
        <v>465.3</v>
      </c>
      <c r="T92" s="57">
        <v>447.41179999999997</v>
      </c>
      <c r="U92" s="57">
        <v>442.91390000000001</v>
      </c>
      <c r="V92" s="57">
        <v>425.02570000000003</v>
      </c>
      <c r="W92" s="57">
        <v>170.61</v>
      </c>
      <c r="X92" s="57">
        <v>385.16500000000002</v>
      </c>
      <c r="Y92" s="57">
        <v>385.16500000000002</v>
      </c>
      <c r="Z92" s="57">
        <v>345.56279999999998</v>
      </c>
    </row>
    <row r="93" spans="1:26" x14ac:dyDescent="0.25">
      <c r="A93" s="64"/>
      <c r="B93" s="65"/>
      <c r="C93" s="66"/>
      <c r="D93" s="67"/>
      <c r="E93" s="115"/>
      <c r="F93" s="68"/>
      <c r="G93" s="68"/>
      <c r="H93" s="68"/>
      <c r="I93" s="68"/>
      <c r="J93" s="68"/>
      <c r="K93" s="68"/>
      <c r="L93" s="68"/>
      <c r="M93" s="68"/>
      <c r="N93" s="68"/>
      <c r="O93" s="68"/>
      <c r="P93" s="68"/>
      <c r="Q93" s="68"/>
      <c r="R93" s="68"/>
      <c r="S93" s="68"/>
      <c r="T93" s="68"/>
      <c r="U93" s="68"/>
      <c r="V93" s="68"/>
      <c r="W93" s="68"/>
      <c r="X93" s="68"/>
      <c r="Y93" s="68"/>
      <c r="Z93" s="68"/>
    </row>
    <row r="94" spans="1:26" x14ac:dyDescent="0.25">
      <c r="A94" s="53" t="s">
        <v>98</v>
      </c>
      <c r="B94" s="61" t="s">
        <v>85</v>
      </c>
      <c r="C94" s="55">
        <v>76642</v>
      </c>
      <c r="D94" s="56">
        <v>156</v>
      </c>
      <c r="E94" s="112">
        <f>MIN(G94:Z94)</f>
        <v>36.400000000000006</v>
      </c>
      <c r="F94" s="57">
        <f>MAX(G94:Z94)</f>
        <v>234</v>
      </c>
      <c r="G94" s="57">
        <v>65</v>
      </c>
      <c r="H94" s="57">
        <v>37.128000000000007</v>
      </c>
      <c r="I94" s="57">
        <v>36.400000000000006</v>
      </c>
      <c r="J94" s="57">
        <v>36.400000000000006</v>
      </c>
      <c r="K94" s="57">
        <v>36.400000000000006</v>
      </c>
      <c r="L94" s="57">
        <v>73.792208600000009</v>
      </c>
      <c r="M94" s="57">
        <v>73.792208600000009</v>
      </c>
      <c r="N94" s="57">
        <v>73.792208600000009</v>
      </c>
      <c r="O94" s="57">
        <v>73.792208600000009</v>
      </c>
      <c r="P94" s="57">
        <v>73.792208600000009</v>
      </c>
      <c r="Q94" s="57">
        <v>73.792208600000009</v>
      </c>
      <c r="R94" s="57">
        <v>156</v>
      </c>
      <c r="S94" s="57">
        <v>234</v>
      </c>
      <c r="T94" s="57">
        <v>225.00399999999999</v>
      </c>
      <c r="U94" s="57">
        <v>222.74200000000002</v>
      </c>
      <c r="V94" s="57">
        <v>213.74600000000001</v>
      </c>
      <c r="W94" s="57">
        <v>85.8</v>
      </c>
      <c r="X94" s="57">
        <v>193.7</v>
      </c>
      <c r="Y94" s="57">
        <v>193.7</v>
      </c>
      <c r="Z94" s="57">
        <v>173.78399999999999</v>
      </c>
    </row>
    <row r="95" spans="1:26" x14ac:dyDescent="0.25">
      <c r="A95" s="64"/>
      <c r="B95" s="65"/>
      <c r="C95" s="66"/>
      <c r="D95" s="67"/>
      <c r="E95" s="115"/>
      <c r="F95" s="68"/>
      <c r="G95" s="68"/>
      <c r="H95" s="68"/>
      <c r="I95" s="68"/>
      <c r="J95" s="68"/>
      <c r="K95" s="68"/>
      <c r="L95" s="68"/>
      <c r="M95" s="68"/>
      <c r="N95" s="68"/>
      <c r="O95" s="68"/>
      <c r="P95" s="68"/>
      <c r="Q95" s="68"/>
      <c r="R95" s="68"/>
      <c r="S95" s="68"/>
      <c r="T95" s="68"/>
      <c r="U95" s="68"/>
      <c r="V95" s="68"/>
      <c r="W95" s="68"/>
      <c r="X95" s="68"/>
      <c r="Y95" s="68"/>
      <c r="Z95" s="68"/>
    </row>
    <row r="96" spans="1:26" x14ac:dyDescent="0.25">
      <c r="A96" s="53" t="s">
        <v>99</v>
      </c>
      <c r="B96" s="61" t="s">
        <v>85</v>
      </c>
      <c r="C96" s="55">
        <v>76642</v>
      </c>
      <c r="D96" s="56">
        <v>156</v>
      </c>
      <c r="E96" s="112">
        <f>MIN(G96:Z96)</f>
        <v>36.400000000000006</v>
      </c>
      <c r="F96" s="57">
        <f>MAX(G96:Z96)</f>
        <v>234</v>
      </c>
      <c r="G96" s="57">
        <v>65</v>
      </c>
      <c r="H96" s="57">
        <v>37.128000000000007</v>
      </c>
      <c r="I96" s="57">
        <v>36.400000000000006</v>
      </c>
      <c r="J96" s="57">
        <v>36.400000000000006</v>
      </c>
      <c r="K96" s="57">
        <v>36.400000000000006</v>
      </c>
      <c r="L96" s="57">
        <v>73.792208600000009</v>
      </c>
      <c r="M96" s="57">
        <v>73.792208600000009</v>
      </c>
      <c r="N96" s="57">
        <v>73.792208600000009</v>
      </c>
      <c r="O96" s="57">
        <v>73.792208600000009</v>
      </c>
      <c r="P96" s="57">
        <v>73.792208600000009</v>
      </c>
      <c r="Q96" s="57">
        <v>73.792208600000009</v>
      </c>
      <c r="R96" s="57">
        <v>156</v>
      </c>
      <c r="S96" s="57">
        <v>234</v>
      </c>
      <c r="T96" s="57">
        <v>225.00399999999999</v>
      </c>
      <c r="U96" s="57">
        <v>222.74200000000002</v>
      </c>
      <c r="V96" s="57">
        <v>213.74600000000001</v>
      </c>
      <c r="W96" s="57">
        <v>85.8</v>
      </c>
      <c r="X96" s="57">
        <v>193.7</v>
      </c>
      <c r="Y96" s="57">
        <v>193.7</v>
      </c>
      <c r="Z96" s="57">
        <v>173.78399999999999</v>
      </c>
    </row>
    <row r="97" spans="1:26" x14ac:dyDescent="0.25">
      <c r="A97" s="64"/>
      <c r="B97" s="65"/>
      <c r="C97" s="66"/>
      <c r="D97" s="67"/>
      <c r="E97" s="115"/>
      <c r="F97" s="68"/>
      <c r="G97" s="68"/>
      <c r="H97" s="68"/>
      <c r="I97" s="68"/>
      <c r="J97" s="68"/>
      <c r="K97" s="68"/>
      <c r="L97" s="68"/>
      <c r="M97" s="68"/>
      <c r="N97" s="68"/>
      <c r="O97" s="68"/>
      <c r="P97" s="68"/>
      <c r="Q97" s="68"/>
      <c r="R97" s="68"/>
      <c r="S97" s="68"/>
      <c r="T97" s="68"/>
      <c r="U97" s="68"/>
      <c r="V97" s="68"/>
      <c r="W97" s="68"/>
      <c r="X97" s="68"/>
      <c r="Y97" s="68"/>
      <c r="Z97" s="68"/>
    </row>
    <row r="98" spans="1:26" x14ac:dyDescent="0.25">
      <c r="A98" s="53" t="s">
        <v>100</v>
      </c>
      <c r="B98" s="61" t="s">
        <v>85</v>
      </c>
      <c r="C98" s="55">
        <v>76700</v>
      </c>
      <c r="D98" s="56">
        <v>740.4</v>
      </c>
      <c r="E98" s="112">
        <f>MIN(G98:Z98)</f>
        <v>99.32157939999999</v>
      </c>
      <c r="F98" s="57">
        <f>MAX(G98:Z98)</f>
        <v>1110.6000000000001</v>
      </c>
      <c r="G98" s="57">
        <v>308.5</v>
      </c>
      <c r="H98" s="57">
        <v>176.21520000000001</v>
      </c>
      <c r="I98" s="57">
        <v>172.76000000000002</v>
      </c>
      <c r="J98" s="57">
        <v>172.76000000000002</v>
      </c>
      <c r="K98" s="57">
        <v>172.76000000000002</v>
      </c>
      <c r="L98" s="57">
        <v>99.32157939999999</v>
      </c>
      <c r="M98" s="57">
        <v>99.32157939999999</v>
      </c>
      <c r="N98" s="57">
        <v>99.32157939999999</v>
      </c>
      <c r="O98" s="57">
        <v>99.32157939999999</v>
      </c>
      <c r="P98" s="57">
        <v>99.32157939999999</v>
      </c>
      <c r="Q98" s="57">
        <v>99.32157939999999</v>
      </c>
      <c r="R98" s="57">
        <v>740.4</v>
      </c>
      <c r="S98" s="57">
        <v>1110.6000000000001</v>
      </c>
      <c r="T98" s="57">
        <v>1067.9035999999999</v>
      </c>
      <c r="U98" s="57">
        <v>1057.1677999999999</v>
      </c>
      <c r="V98" s="57">
        <v>1014.4714</v>
      </c>
      <c r="W98" s="57">
        <v>407.22</v>
      </c>
      <c r="X98" s="57">
        <v>919.33</v>
      </c>
      <c r="Y98" s="57">
        <v>919.33</v>
      </c>
      <c r="Z98" s="57">
        <v>824.80560000000003</v>
      </c>
    </row>
    <row r="99" spans="1:26" x14ac:dyDescent="0.25">
      <c r="A99" s="64"/>
      <c r="B99" s="65"/>
      <c r="C99" s="66"/>
      <c r="D99" s="67"/>
      <c r="E99" s="115"/>
      <c r="F99" s="68"/>
      <c r="G99" s="68"/>
      <c r="H99" s="68"/>
      <c r="I99" s="68"/>
      <c r="J99" s="68"/>
      <c r="K99" s="68"/>
      <c r="L99" s="68"/>
      <c r="M99" s="68"/>
      <c r="N99" s="68"/>
      <c r="O99" s="68"/>
      <c r="P99" s="68"/>
      <c r="Q99" s="68"/>
      <c r="R99" s="68"/>
      <c r="S99" s="68"/>
      <c r="T99" s="68"/>
      <c r="U99" s="68"/>
      <c r="V99" s="68"/>
      <c r="W99" s="68"/>
      <c r="X99" s="68"/>
      <c r="Y99" s="68"/>
      <c r="Z99" s="68"/>
    </row>
    <row r="100" spans="1:26" x14ac:dyDescent="0.25">
      <c r="A100" s="53" t="s">
        <v>101</v>
      </c>
      <c r="B100" s="61" t="s">
        <v>85</v>
      </c>
      <c r="C100" s="55">
        <v>76705</v>
      </c>
      <c r="D100" s="56">
        <v>448.8</v>
      </c>
      <c r="E100" s="112">
        <f>MIN(G100:Z100)</f>
        <v>99.32157939999999</v>
      </c>
      <c r="F100" s="57">
        <f>MAX(G100:Z100)</f>
        <v>673.2</v>
      </c>
      <c r="G100" s="57">
        <v>187</v>
      </c>
      <c r="H100" s="57">
        <v>106.81440000000002</v>
      </c>
      <c r="I100" s="57">
        <v>104.72000000000001</v>
      </c>
      <c r="J100" s="57">
        <v>104.72000000000001</v>
      </c>
      <c r="K100" s="57">
        <v>104.72000000000001</v>
      </c>
      <c r="L100" s="57">
        <v>99.32157939999999</v>
      </c>
      <c r="M100" s="57">
        <v>99.32157939999999</v>
      </c>
      <c r="N100" s="57">
        <v>99.32157939999999</v>
      </c>
      <c r="O100" s="57">
        <v>99.32157939999999</v>
      </c>
      <c r="P100" s="57">
        <v>99.32157939999999</v>
      </c>
      <c r="Q100" s="57">
        <v>99.32157939999999</v>
      </c>
      <c r="R100" s="57">
        <v>448.8</v>
      </c>
      <c r="S100" s="57">
        <v>673.2</v>
      </c>
      <c r="T100" s="57">
        <v>647.31919999999991</v>
      </c>
      <c r="U100" s="57">
        <v>640.8116</v>
      </c>
      <c r="V100" s="57">
        <v>614.93080000000009</v>
      </c>
      <c r="W100" s="57">
        <v>246.84</v>
      </c>
      <c r="X100" s="57">
        <v>557.26</v>
      </c>
      <c r="Y100" s="57">
        <v>557.26</v>
      </c>
      <c r="Z100" s="57">
        <v>499.96319999999997</v>
      </c>
    </row>
    <row r="101" spans="1:26" x14ac:dyDescent="0.25">
      <c r="A101" s="64"/>
      <c r="B101" s="65"/>
      <c r="C101" s="66"/>
      <c r="D101" s="67"/>
      <c r="E101" s="115"/>
      <c r="F101" s="68"/>
      <c r="G101" s="68"/>
      <c r="H101" s="68"/>
      <c r="I101" s="68"/>
      <c r="J101" s="68"/>
      <c r="K101" s="68"/>
      <c r="L101" s="68"/>
      <c r="M101" s="68"/>
      <c r="N101" s="68"/>
      <c r="O101" s="68"/>
      <c r="P101" s="68"/>
      <c r="Q101" s="68"/>
      <c r="R101" s="68"/>
      <c r="S101" s="68"/>
      <c r="T101" s="68"/>
      <c r="U101" s="68"/>
      <c r="V101" s="68"/>
      <c r="W101" s="68"/>
      <c r="X101" s="68"/>
      <c r="Y101" s="68"/>
      <c r="Z101" s="68"/>
    </row>
    <row r="102" spans="1:26" x14ac:dyDescent="0.25">
      <c r="A102" s="53" t="s">
        <v>102</v>
      </c>
      <c r="B102" s="61" t="s">
        <v>85</v>
      </c>
      <c r="C102" s="55">
        <v>76801</v>
      </c>
      <c r="D102" s="56">
        <v>698.4</v>
      </c>
      <c r="E102" s="112">
        <f>MIN(G102:Z102)</f>
        <v>99.32157939999999</v>
      </c>
      <c r="F102" s="57">
        <f>MAX(G102:Z102)</f>
        <v>1047.6000000000001</v>
      </c>
      <c r="G102" s="57">
        <v>291</v>
      </c>
      <c r="H102" s="57">
        <v>166.2192</v>
      </c>
      <c r="I102" s="57">
        <v>162.96</v>
      </c>
      <c r="J102" s="57">
        <v>162.96</v>
      </c>
      <c r="K102" s="57">
        <v>162.96</v>
      </c>
      <c r="L102" s="57">
        <v>99.32157939999999</v>
      </c>
      <c r="M102" s="57">
        <v>99.32157939999999</v>
      </c>
      <c r="N102" s="57">
        <v>99.32157939999999</v>
      </c>
      <c r="O102" s="57">
        <v>99.32157939999999</v>
      </c>
      <c r="P102" s="57">
        <v>99.32157939999999</v>
      </c>
      <c r="Q102" s="57">
        <v>99.32157939999999</v>
      </c>
      <c r="R102" s="57">
        <v>698.4</v>
      </c>
      <c r="S102" s="57">
        <v>1047.6000000000001</v>
      </c>
      <c r="T102" s="57">
        <v>1007.3255999999999</v>
      </c>
      <c r="U102" s="57">
        <v>997.19880000000001</v>
      </c>
      <c r="V102" s="57">
        <v>956.92440000000011</v>
      </c>
      <c r="W102" s="57">
        <v>384.12</v>
      </c>
      <c r="X102" s="57">
        <v>867.18</v>
      </c>
      <c r="Y102" s="57">
        <v>867.18</v>
      </c>
      <c r="Z102" s="57">
        <v>778.01760000000002</v>
      </c>
    </row>
    <row r="103" spans="1:26" x14ac:dyDescent="0.25">
      <c r="A103" s="64"/>
      <c r="B103" s="65"/>
      <c r="C103" s="66"/>
      <c r="D103" s="67"/>
      <c r="E103" s="115"/>
      <c r="F103" s="68"/>
      <c r="G103" s="68"/>
      <c r="H103" s="68"/>
      <c r="I103" s="68"/>
      <c r="J103" s="68"/>
      <c r="K103" s="68"/>
      <c r="L103" s="68"/>
      <c r="M103" s="68"/>
      <c r="N103" s="68"/>
      <c r="O103" s="68"/>
      <c r="P103" s="68"/>
      <c r="Q103" s="68"/>
      <c r="R103" s="68"/>
      <c r="S103" s="68"/>
      <c r="T103" s="68"/>
      <c r="U103" s="68"/>
      <c r="V103" s="68"/>
      <c r="W103" s="68"/>
      <c r="X103" s="68"/>
      <c r="Y103" s="68"/>
      <c r="Z103" s="68"/>
    </row>
    <row r="104" spans="1:26" x14ac:dyDescent="0.25">
      <c r="A104" s="53" t="s">
        <v>103</v>
      </c>
      <c r="B104" s="61" t="s">
        <v>85</v>
      </c>
      <c r="C104" s="55">
        <v>76805</v>
      </c>
      <c r="D104" s="56">
        <v>698.4</v>
      </c>
      <c r="E104" s="112">
        <f>MIN(G104:Z104)</f>
        <v>99.32157939999999</v>
      </c>
      <c r="F104" s="57">
        <f>MAX(G104:Z104)</f>
        <v>1047.6000000000001</v>
      </c>
      <c r="G104" s="57">
        <v>291</v>
      </c>
      <c r="H104" s="57">
        <v>166.2192</v>
      </c>
      <c r="I104" s="57">
        <v>162.96</v>
      </c>
      <c r="J104" s="57">
        <v>162.96</v>
      </c>
      <c r="K104" s="57">
        <v>162.96</v>
      </c>
      <c r="L104" s="57">
        <v>99.32157939999999</v>
      </c>
      <c r="M104" s="57">
        <v>99.32157939999999</v>
      </c>
      <c r="N104" s="57">
        <v>99.32157939999999</v>
      </c>
      <c r="O104" s="57">
        <v>99.32157939999999</v>
      </c>
      <c r="P104" s="57">
        <v>99.32157939999999</v>
      </c>
      <c r="Q104" s="57">
        <v>99.32157939999999</v>
      </c>
      <c r="R104" s="57">
        <v>698.4</v>
      </c>
      <c r="S104" s="57">
        <v>1047.6000000000001</v>
      </c>
      <c r="T104" s="57">
        <v>1007.3255999999999</v>
      </c>
      <c r="U104" s="57">
        <v>997.19880000000001</v>
      </c>
      <c r="V104" s="57">
        <v>956.92440000000011</v>
      </c>
      <c r="W104" s="57">
        <v>384.12</v>
      </c>
      <c r="X104" s="57">
        <v>867.18</v>
      </c>
      <c r="Y104" s="57">
        <v>867.18</v>
      </c>
      <c r="Z104" s="57">
        <v>778.01760000000002</v>
      </c>
    </row>
    <row r="105" spans="1:26" x14ac:dyDescent="0.25">
      <c r="A105" s="64"/>
      <c r="B105" s="65"/>
      <c r="C105" s="66"/>
      <c r="D105" s="67"/>
      <c r="E105" s="115"/>
      <c r="F105" s="68"/>
      <c r="G105" s="68"/>
      <c r="H105" s="68"/>
      <c r="I105" s="68"/>
      <c r="J105" s="68"/>
      <c r="K105" s="68"/>
      <c r="L105" s="68"/>
      <c r="M105" s="68"/>
      <c r="N105" s="68"/>
      <c r="O105" s="68"/>
      <c r="P105" s="68"/>
      <c r="Q105" s="68"/>
      <c r="R105" s="68"/>
      <c r="S105" s="68"/>
      <c r="T105" s="68"/>
      <c r="U105" s="68"/>
      <c r="V105" s="68"/>
      <c r="W105" s="68"/>
      <c r="X105" s="68"/>
      <c r="Y105" s="68"/>
      <c r="Z105" s="68"/>
    </row>
    <row r="106" spans="1:26" x14ac:dyDescent="0.25">
      <c r="A106" s="53" t="s">
        <v>104</v>
      </c>
      <c r="B106" s="61" t="s">
        <v>85</v>
      </c>
      <c r="C106" s="55">
        <v>76818</v>
      </c>
      <c r="D106" s="56">
        <v>750</v>
      </c>
      <c r="E106" s="112">
        <f>MIN(G106:Z106)</f>
        <v>99.32157939999999</v>
      </c>
      <c r="F106" s="57">
        <f>MAX(G106:Z106)</f>
        <v>1125</v>
      </c>
      <c r="G106" s="57">
        <v>312.5</v>
      </c>
      <c r="H106" s="57">
        <v>178.50000000000003</v>
      </c>
      <c r="I106" s="57">
        <v>175.00000000000003</v>
      </c>
      <c r="J106" s="57">
        <v>175.00000000000003</v>
      </c>
      <c r="K106" s="57">
        <v>175.00000000000003</v>
      </c>
      <c r="L106" s="57">
        <v>99.32157939999999</v>
      </c>
      <c r="M106" s="57">
        <v>99.32157939999999</v>
      </c>
      <c r="N106" s="57">
        <v>99.32157939999999</v>
      </c>
      <c r="O106" s="57">
        <v>99.32157939999999</v>
      </c>
      <c r="P106" s="57">
        <v>99.32157939999999</v>
      </c>
      <c r="Q106" s="57">
        <v>99.32157939999999</v>
      </c>
      <c r="R106" s="57">
        <v>750</v>
      </c>
      <c r="S106" s="57">
        <v>1125</v>
      </c>
      <c r="T106" s="57">
        <v>1081.75</v>
      </c>
      <c r="U106" s="57">
        <v>1070.875</v>
      </c>
      <c r="V106" s="57">
        <v>1027.625</v>
      </c>
      <c r="W106" s="57">
        <v>412.5</v>
      </c>
      <c r="X106" s="57">
        <v>931.25</v>
      </c>
      <c r="Y106" s="57">
        <v>931.25</v>
      </c>
      <c r="Z106" s="57">
        <v>835.5</v>
      </c>
    </row>
    <row r="107" spans="1:26" x14ac:dyDescent="0.25">
      <c r="A107" s="64"/>
      <c r="B107" s="65"/>
      <c r="C107" s="66"/>
      <c r="D107" s="67"/>
      <c r="E107" s="115"/>
      <c r="F107" s="68"/>
      <c r="G107" s="68"/>
      <c r="H107" s="68"/>
      <c r="I107" s="68"/>
      <c r="J107" s="68"/>
      <c r="K107" s="68"/>
      <c r="L107" s="68"/>
      <c r="M107" s="68"/>
      <c r="N107" s="68"/>
      <c r="O107" s="68"/>
      <c r="P107" s="68"/>
      <c r="Q107" s="68"/>
      <c r="R107" s="68"/>
      <c r="S107" s="68"/>
      <c r="T107" s="68"/>
      <c r="U107" s="68"/>
      <c r="V107" s="68"/>
      <c r="W107" s="68"/>
      <c r="X107" s="68"/>
      <c r="Y107" s="68"/>
      <c r="Z107" s="68"/>
    </row>
    <row r="108" spans="1:26" x14ac:dyDescent="0.25">
      <c r="A108" s="53" t="s">
        <v>105</v>
      </c>
      <c r="B108" s="61" t="s">
        <v>85</v>
      </c>
      <c r="C108" s="55">
        <v>76819</v>
      </c>
      <c r="D108" s="56">
        <v>810.6</v>
      </c>
      <c r="E108" s="112">
        <f>MIN(G108:Z108)</f>
        <v>99.32157939999999</v>
      </c>
      <c r="F108" s="57">
        <f>MAX(G108:Z108)</f>
        <v>1215.9000000000001</v>
      </c>
      <c r="G108" s="57">
        <v>337.75</v>
      </c>
      <c r="H108" s="57">
        <v>192.92280000000002</v>
      </c>
      <c r="I108" s="57">
        <v>189.14000000000001</v>
      </c>
      <c r="J108" s="57">
        <v>189.14000000000001</v>
      </c>
      <c r="K108" s="57">
        <v>189.14000000000001</v>
      </c>
      <c r="L108" s="57">
        <v>99.32157939999999</v>
      </c>
      <c r="M108" s="57">
        <v>99.32157939999999</v>
      </c>
      <c r="N108" s="57">
        <v>99.32157939999999</v>
      </c>
      <c r="O108" s="57">
        <v>99.32157939999999</v>
      </c>
      <c r="P108" s="57">
        <v>99.32157939999999</v>
      </c>
      <c r="Q108" s="57">
        <v>99.32157939999999</v>
      </c>
      <c r="R108" s="57">
        <v>810.6</v>
      </c>
      <c r="S108" s="57">
        <v>1215.9000000000001</v>
      </c>
      <c r="T108" s="57">
        <v>1169.1553999999999</v>
      </c>
      <c r="U108" s="57">
        <v>1157.4017000000001</v>
      </c>
      <c r="V108" s="57">
        <v>1110.6571000000001</v>
      </c>
      <c r="W108" s="57">
        <v>445.83000000000004</v>
      </c>
      <c r="X108" s="57">
        <v>1006.495</v>
      </c>
      <c r="Y108" s="57">
        <v>1006.495</v>
      </c>
      <c r="Z108" s="57">
        <v>903.00839999999994</v>
      </c>
    </row>
    <row r="109" spans="1:26" x14ac:dyDescent="0.25">
      <c r="A109" s="64"/>
      <c r="B109" s="65"/>
      <c r="C109" s="66"/>
      <c r="D109" s="67"/>
      <c r="E109" s="115"/>
      <c r="F109" s="68"/>
      <c r="G109" s="68"/>
      <c r="H109" s="68"/>
      <c r="I109" s="68"/>
      <c r="J109" s="68"/>
      <c r="K109" s="68"/>
      <c r="L109" s="68"/>
      <c r="M109" s="68"/>
      <c r="N109" s="68"/>
      <c r="O109" s="68"/>
      <c r="P109" s="68"/>
      <c r="Q109" s="68"/>
      <c r="R109" s="68"/>
      <c r="S109" s="68"/>
      <c r="T109" s="68"/>
      <c r="U109" s="68"/>
      <c r="V109" s="68"/>
      <c r="W109" s="68"/>
      <c r="X109" s="68"/>
      <c r="Y109" s="68"/>
      <c r="Z109" s="68"/>
    </row>
    <row r="110" spans="1:26" x14ac:dyDescent="0.25">
      <c r="A110" s="53" t="s">
        <v>106</v>
      </c>
      <c r="B110" s="61" t="s">
        <v>85</v>
      </c>
      <c r="C110" s="55">
        <v>76830</v>
      </c>
      <c r="D110" s="56">
        <v>698.4</v>
      </c>
      <c r="E110" s="112">
        <f>MIN(G110:Z110)</f>
        <v>99.32157939999999</v>
      </c>
      <c r="F110" s="57">
        <f>MAX(G110:Z110)</f>
        <v>1047.6000000000001</v>
      </c>
      <c r="G110" s="57">
        <v>291</v>
      </c>
      <c r="H110" s="57">
        <v>166.2192</v>
      </c>
      <c r="I110" s="57">
        <v>162.96</v>
      </c>
      <c r="J110" s="57">
        <v>162.96</v>
      </c>
      <c r="K110" s="57">
        <v>162.96</v>
      </c>
      <c r="L110" s="57">
        <v>99.32157939999999</v>
      </c>
      <c r="M110" s="57">
        <v>99.32157939999999</v>
      </c>
      <c r="N110" s="57">
        <v>99.32157939999999</v>
      </c>
      <c r="O110" s="57">
        <v>99.32157939999999</v>
      </c>
      <c r="P110" s="57">
        <v>99.32157939999999</v>
      </c>
      <c r="Q110" s="57">
        <v>99.32157939999999</v>
      </c>
      <c r="R110" s="57">
        <v>698.4</v>
      </c>
      <c r="S110" s="57">
        <v>1047.6000000000001</v>
      </c>
      <c r="T110" s="57">
        <v>1007.3255999999999</v>
      </c>
      <c r="U110" s="57">
        <v>997.19880000000001</v>
      </c>
      <c r="V110" s="57">
        <v>956.92440000000011</v>
      </c>
      <c r="W110" s="57">
        <v>384.12</v>
      </c>
      <c r="X110" s="57">
        <v>867.18</v>
      </c>
      <c r="Y110" s="57">
        <v>867.18</v>
      </c>
      <c r="Z110" s="57">
        <v>778.01760000000002</v>
      </c>
    </row>
    <row r="111" spans="1:26" x14ac:dyDescent="0.25">
      <c r="A111" s="64"/>
      <c r="B111" s="65"/>
      <c r="C111" s="66"/>
      <c r="D111" s="67"/>
      <c r="E111" s="115"/>
      <c r="F111" s="68"/>
      <c r="G111" s="68"/>
      <c r="H111" s="68"/>
      <c r="I111" s="68"/>
      <c r="J111" s="68"/>
      <c r="K111" s="68"/>
      <c r="L111" s="68"/>
      <c r="M111" s="68"/>
      <c r="N111" s="68"/>
      <c r="O111" s="68"/>
      <c r="P111" s="68"/>
      <c r="Q111" s="68"/>
      <c r="R111" s="68"/>
      <c r="S111" s="68"/>
      <c r="T111" s="68"/>
      <c r="U111" s="68"/>
      <c r="V111" s="68"/>
      <c r="W111" s="68"/>
      <c r="X111" s="68"/>
      <c r="Y111" s="68"/>
      <c r="Z111" s="68"/>
    </row>
    <row r="112" spans="1:26" x14ac:dyDescent="0.25">
      <c r="A112" s="53" t="s">
        <v>107</v>
      </c>
      <c r="B112" s="61" t="s">
        <v>85</v>
      </c>
      <c r="C112" s="55">
        <v>76856</v>
      </c>
      <c r="D112" s="56">
        <v>618</v>
      </c>
      <c r="E112" s="112">
        <f>MIN(G112:Z112)</f>
        <v>99.32157939999999</v>
      </c>
      <c r="F112" s="57">
        <f>MAX(G112:Z112)</f>
        <v>927</v>
      </c>
      <c r="G112" s="57">
        <v>257.5</v>
      </c>
      <c r="H112" s="57">
        <v>147.08400000000003</v>
      </c>
      <c r="I112" s="57">
        <v>144.20000000000002</v>
      </c>
      <c r="J112" s="57">
        <v>144.20000000000002</v>
      </c>
      <c r="K112" s="57">
        <v>144.20000000000002</v>
      </c>
      <c r="L112" s="57">
        <v>99.32157939999999</v>
      </c>
      <c r="M112" s="57">
        <v>99.32157939999999</v>
      </c>
      <c r="N112" s="57">
        <v>99.32157939999999</v>
      </c>
      <c r="O112" s="57">
        <v>99.32157939999999</v>
      </c>
      <c r="P112" s="57">
        <v>99.32157939999999</v>
      </c>
      <c r="Q112" s="57">
        <v>99.32157939999999</v>
      </c>
      <c r="R112" s="57">
        <v>618</v>
      </c>
      <c r="S112" s="57">
        <v>927</v>
      </c>
      <c r="T112" s="57">
        <v>891.36199999999997</v>
      </c>
      <c r="U112" s="57">
        <v>882.40100000000007</v>
      </c>
      <c r="V112" s="57">
        <v>846.76300000000003</v>
      </c>
      <c r="W112" s="57">
        <v>339.90000000000003</v>
      </c>
      <c r="X112" s="57">
        <v>767.35</v>
      </c>
      <c r="Y112" s="57">
        <v>767.35</v>
      </c>
      <c r="Z112" s="57">
        <v>688.452</v>
      </c>
    </row>
    <row r="113" spans="1:26" x14ac:dyDescent="0.25">
      <c r="A113" s="64"/>
      <c r="B113" s="65"/>
      <c r="C113" s="66"/>
      <c r="D113" s="67"/>
      <c r="E113" s="115"/>
      <c r="F113" s="68"/>
      <c r="G113" s="68"/>
      <c r="H113" s="68"/>
      <c r="I113" s="68"/>
      <c r="J113" s="68"/>
      <c r="K113" s="68"/>
      <c r="L113" s="68"/>
      <c r="M113" s="68"/>
      <c r="N113" s="68"/>
      <c r="O113" s="68"/>
      <c r="P113" s="68"/>
      <c r="Q113" s="68"/>
      <c r="R113" s="68"/>
      <c r="S113" s="68"/>
      <c r="T113" s="68"/>
      <c r="U113" s="68"/>
      <c r="V113" s="68"/>
      <c r="W113" s="68"/>
      <c r="X113" s="68"/>
      <c r="Y113" s="68"/>
      <c r="Z113" s="68"/>
    </row>
    <row r="114" spans="1:26" x14ac:dyDescent="0.25">
      <c r="A114" s="53" t="s">
        <v>108</v>
      </c>
      <c r="B114" s="61" t="s">
        <v>85</v>
      </c>
      <c r="C114" s="55">
        <v>93923</v>
      </c>
      <c r="D114" s="56">
        <v>177</v>
      </c>
      <c r="E114" s="112">
        <f>MIN(G114:Z114)</f>
        <v>41.300000000000004</v>
      </c>
      <c r="F114" s="57">
        <f>MAX(G114:Z114)</f>
        <v>265.5</v>
      </c>
      <c r="G114" s="57">
        <v>73.75</v>
      </c>
      <c r="H114" s="57">
        <v>42.126000000000005</v>
      </c>
      <c r="I114" s="57">
        <v>41.300000000000004</v>
      </c>
      <c r="J114" s="57">
        <v>41.300000000000004</v>
      </c>
      <c r="K114" s="57">
        <v>41.300000000000004</v>
      </c>
      <c r="L114" s="57">
        <v>127.3699434</v>
      </c>
      <c r="M114" s="57">
        <v>127.3699434</v>
      </c>
      <c r="N114" s="57">
        <v>127.3699434</v>
      </c>
      <c r="O114" s="57">
        <v>127.3699434</v>
      </c>
      <c r="P114" s="57">
        <v>127.3699434</v>
      </c>
      <c r="Q114" s="57">
        <v>127.3699434</v>
      </c>
      <c r="R114" s="57">
        <v>177</v>
      </c>
      <c r="S114" s="57">
        <v>265.5</v>
      </c>
      <c r="T114" s="57">
        <v>255.29299999999998</v>
      </c>
      <c r="U114" s="57">
        <v>252.72650000000002</v>
      </c>
      <c r="V114" s="57">
        <v>242.51950000000002</v>
      </c>
      <c r="W114" s="57">
        <v>97.350000000000009</v>
      </c>
      <c r="X114" s="57">
        <v>219.77500000000001</v>
      </c>
      <c r="Y114" s="57">
        <v>219.77500000000001</v>
      </c>
      <c r="Z114" s="57">
        <v>197.178</v>
      </c>
    </row>
    <row r="115" spans="1:26" x14ac:dyDescent="0.25">
      <c r="A115" s="64"/>
      <c r="B115" s="65"/>
      <c r="C115" s="66"/>
      <c r="D115" s="67"/>
      <c r="E115" s="115"/>
      <c r="F115" s="68"/>
      <c r="G115" s="68"/>
      <c r="H115" s="68"/>
      <c r="I115" s="68"/>
      <c r="J115" s="68"/>
      <c r="K115" s="68"/>
      <c r="L115" s="68"/>
      <c r="M115" s="68"/>
      <c r="N115" s="68"/>
      <c r="O115" s="68"/>
      <c r="P115" s="68"/>
      <c r="Q115" s="68"/>
      <c r="R115" s="68"/>
      <c r="S115" s="68"/>
      <c r="T115" s="68"/>
      <c r="U115" s="68"/>
      <c r="V115" s="68"/>
      <c r="W115" s="68"/>
      <c r="X115" s="68"/>
      <c r="Y115" s="68"/>
      <c r="Z115" s="68"/>
    </row>
    <row r="116" spans="1:26" x14ac:dyDescent="0.25">
      <c r="A116" s="53" t="s">
        <v>109</v>
      </c>
      <c r="B116" s="61" t="s">
        <v>85</v>
      </c>
      <c r="C116" s="55">
        <v>93925</v>
      </c>
      <c r="D116" s="56">
        <v>652.79999999999995</v>
      </c>
      <c r="E116" s="112">
        <f>MIN(G116:Z116)</f>
        <v>152.32000000000002</v>
      </c>
      <c r="F116" s="57">
        <f>MAX(G116:Z116)</f>
        <v>979.2</v>
      </c>
      <c r="G116" s="57">
        <v>272</v>
      </c>
      <c r="H116" s="57">
        <v>155.36640000000003</v>
      </c>
      <c r="I116" s="57">
        <v>152.32000000000002</v>
      </c>
      <c r="J116" s="57">
        <v>152.32000000000002</v>
      </c>
      <c r="K116" s="57">
        <v>152.32000000000002</v>
      </c>
      <c r="L116" s="57">
        <v>209.9161</v>
      </c>
      <c r="M116" s="57">
        <v>209.9161</v>
      </c>
      <c r="N116" s="57">
        <v>209.9161</v>
      </c>
      <c r="O116" s="57">
        <v>209.9161</v>
      </c>
      <c r="P116" s="57">
        <v>209.9161</v>
      </c>
      <c r="Q116" s="57">
        <v>209.9161</v>
      </c>
      <c r="R116" s="57">
        <v>652.79999999999995</v>
      </c>
      <c r="S116" s="57">
        <v>979.2</v>
      </c>
      <c r="T116" s="57">
        <v>941.5551999999999</v>
      </c>
      <c r="U116" s="57">
        <v>932.08960000000002</v>
      </c>
      <c r="V116" s="57">
        <v>894.4448000000001</v>
      </c>
      <c r="W116" s="57">
        <v>359.04</v>
      </c>
      <c r="X116" s="57">
        <v>810.56</v>
      </c>
      <c r="Y116" s="57">
        <v>810.56</v>
      </c>
      <c r="Z116" s="57">
        <v>727.2192</v>
      </c>
    </row>
    <row r="117" spans="1:26" x14ac:dyDescent="0.25">
      <c r="A117" s="64"/>
      <c r="B117" s="65"/>
      <c r="C117" s="66"/>
      <c r="D117" s="67"/>
      <c r="E117" s="115"/>
      <c r="F117" s="68"/>
      <c r="G117" s="68"/>
      <c r="H117" s="68"/>
      <c r="I117" s="68"/>
      <c r="J117" s="68"/>
      <c r="K117" s="68"/>
      <c r="L117" s="68"/>
      <c r="M117" s="68"/>
      <c r="N117" s="68"/>
      <c r="O117" s="68"/>
      <c r="P117" s="68"/>
      <c r="Q117" s="68"/>
      <c r="R117" s="68"/>
      <c r="S117" s="68"/>
      <c r="T117" s="68"/>
      <c r="U117" s="68"/>
      <c r="V117" s="68"/>
      <c r="W117" s="68"/>
      <c r="X117" s="68"/>
      <c r="Y117" s="68"/>
      <c r="Z117" s="68"/>
    </row>
    <row r="118" spans="1:26" x14ac:dyDescent="0.25">
      <c r="A118" s="53" t="s">
        <v>110</v>
      </c>
      <c r="B118" s="61" t="s">
        <v>85</v>
      </c>
      <c r="C118" s="55">
        <v>93926</v>
      </c>
      <c r="D118" s="56">
        <v>521.4</v>
      </c>
      <c r="E118" s="112">
        <f>MIN(G118:Z118)</f>
        <v>99.32157939999999</v>
      </c>
      <c r="F118" s="57">
        <f>MAX(G118:Z118)</f>
        <v>782.1</v>
      </c>
      <c r="G118" s="57">
        <v>217.25</v>
      </c>
      <c r="H118" s="57">
        <v>124.09320000000001</v>
      </c>
      <c r="I118" s="57">
        <v>121.66000000000001</v>
      </c>
      <c r="J118" s="57">
        <v>121.66000000000001</v>
      </c>
      <c r="K118" s="57">
        <v>121.66000000000001</v>
      </c>
      <c r="L118" s="57">
        <v>99.32157939999999</v>
      </c>
      <c r="M118" s="57">
        <v>99.32157939999999</v>
      </c>
      <c r="N118" s="57">
        <v>99.32157939999999</v>
      </c>
      <c r="O118" s="57">
        <v>99.32157939999999</v>
      </c>
      <c r="P118" s="57">
        <v>99.32157939999999</v>
      </c>
      <c r="Q118" s="57">
        <v>99.32157939999999</v>
      </c>
      <c r="R118" s="57">
        <v>521.4</v>
      </c>
      <c r="S118" s="57">
        <v>782.1</v>
      </c>
      <c r="T118" s="57">
        <v>752.0326</v>
      </c>
      <c r="U118" s="57">
        <v>744.47230000000002</v>
      </c>
      <c r="V118" s="57">
        <v>714.4049</v>
      </c>
      <c r="W118" s="57">
        <v>286.77000000000004</v>
      </c>
      <c r="X118" s="57">
        <v>647.40499999999997</v>
      </c>
      <c r="Y118" s="57">
        <v>647.40499999999997</v>
      </c>
      <c r="Z118" s="57">
        <v>580.83960000000002</v>
      </c>
    </row>
    <row r="119" spans="1:26" x14ac:dyDescent="0.25">
      <c r="A119" s="64"/>
      <c r="B119" s="65"/>
      <c r="C119" s="66"/>
      <c r="D119" s="67"/>
      <c r="E119" s="115"/>
      <c r="F119" s="68"/>
      <c r="G119" s="68"/>
      <c r="H119" s="68"/>
      <c r="I119" s="68"/>
      <c r="J119" s="68"/>
      <c r="K119" s="68"/>
      <c r="L119" s="68"/>
      <c r="M119" s="68"/>
      <c r="N119" s="68"/>
      <c r="O119" s="68"/>
      <c r="P119" s="68"/>
      <c r="Q119" s="68"/>
      <c r="R119" s="68"/>
      <c r="S119" s="68"/>
      <c r="T119" s="68"/>
      <c r="U119" s="68"/>
      <c r="V119" s="68"/>
      <c r="W119" s="68"/>
      <c r="X119" s="68"/>
      <c r="Y119" s="68"/>
      <c r="Z119" s="68"/>
    </row>
    <row r="120" spans="1:26" x14ac:dyDescent="0.25">
      <c r="A120" s="53" t="s">
        <v>111</v>
      </c>
      <c r="B120" s="61" t="s">
        <v>85</v>
      </c>
      <c r="C120" s="55">
        <v>93971</v>
      </c>
      <c r="D120" s="56">
        <v>622.79999999999995</v>
      </c>
      <c r="E120" s="112">
        <f>MIN(G120:Z120)</f>
        <v>99.32157939999999</v>
      </c>
      <c r="F120" s="57">
        <f>MAX(G120:Z120)</f>
        <v>934.2</v>
      </c>
      <c r="G120" s="57">
        <v>259.5</v>
      </c>
      <c r="H120" s="57">
        <v>148.22640000000001</v>
      </c>
      <c r="I120" s="57">
        <v>145.32000000000002</v>
      </c>
      <c r="J120" s="57">
        <v>145.32000000000002</v>
      </c>
      <c r="K120" s="57">
        <v>145.32000000000002</v>
      </c>
      <c r="L120" s="57">
        <v>99.32157939999999</v>
      </c>
      <c r="M120" s="57">
        <v>99.32157939999999</v>
      </c>
      <c r="N120" s="57">
        <v>99.32157939999999</v>
      </c>
      <c r="O120" s="57">
        <v>99.32157939999999</v>
      </c>
      <c r="P120" s="57">
        <v>99.32157939999999</v>
      </c>
      <c r="Q120" s="57">
        <v>99.32157939999999</v>
      </c>
      <c r="R120" s="57">
        <v>622.79999999999995</v>
      </c>
      <c r="S120" s="57">
        <v>934.2</v>
      </c>
      <c r="T120" s="57">
        <v>898.28519999999992</v>
      </c>
      <c r="U120" s="57">
        <v>889.25459999999998</v>
      </c>
      <c r="V120" s="57">
        <v>853.33980000000008</v>
      </c>
      <c r="W120" s="57">
        <v>342.54</v>
      </c>
      <c r="X120" s="57">
        <v>773.31</v>
      </c>
      <c r="Y120" s="57">
        <v>773.31</v>
      </c>
      <c r="Z120" s="57">
        <v>693.79920000000004</v>
      </c>
    </row>
    <row r="121" spans="1:26" x14ac:dyDescent="0.25">
      <c r="A121" s="64"/>
      <c r="B121" s="65"/>
      <c r="C121" s="66"/>
      <c r="D121" s="67"/>
      <c r="E121" s="115"/>
      <c r="F121" s="68"/>
      <c r="G121" s="68"/>
      <c r="H121" s="68"/>
      <c r="I121" s="68"/>
      <c r="J121" s="68"/>
      <c r="K121" s="68"/>
      <c r="L121" s="68"/>
      <c r="M121" s="68"/>
      <c r="N121" s="68"/>
      <c r="O121" s="68"/>
      <c r="P121" s="68"/>
      <c r="Q121" s="68"/>
      <c r="R121" s="68"/>
      <c r="S121" s="68"/>
      <c r="T121" s="68"/>
      <c r="U121" s="68"/>
      <c r="V121" s="68"/>
      <c r="W121" s="68"/>
      <c r="X121" s="68"/>
      <c r="Y121" s="68"/>
      <c r="Z121" s="68"/>
    </row>
    <row r="122" spans="1:26" x14ac:dyDescent="0.25">
      <c r="A122" s="53" t="s">
        <v>112</v>
      </c>
      <c r="B122" s="61" t="s">
        <v>85</v>
      </c>
      <c r="C122" s="55">
        <v>93970</v>
      </c>
      <c r="D122" s="56">
        <v>696.6</v>
      </c>
      <c r="E122" s="112">
        <f>MIN(G122:Z122)</f>
        <v>162.54000000000002</v>
      </c>
      <c r="F122" s="57">
        <f>MAX(G122:Z122)</f>
        <v>1044.9000000000001</v>
      </c>
      <c r="G122" s="57">
        <v>290.25</v>
      </c>
      <c r="H122" s="57">
        <v>165.79080000000002</v>
      </c>
      <c r="I122" s="57">
        <v>162.54000000000002</v>
      </c>
      <c r="J122" s="57">
        <v>162.54000000000002</v>
      </c>
      <c r="K122" s="57">
        <v>162.54000000000002</v>
      </c>
      <c r="L122" s="57">
        <v>209.9161</v>
      </c>
      <c r="M122" s="57">
        <v>209.9161</v>
      </c>
      <c r="N122" s="57">
        <v>209.9161</v>
      </c>
      <c r="O122" s="57">
        <v>209.9161</v>
      </c>
      <c r="P122" s="57">
        <v>209.9161</v>
      </c>
      <c r="Q122" s="57">
        <v>209.9161</v>
      </c>
      <c r="R122" s="57">
        <v>696.6</v>
      </c>
      <c r="S122" s="57">
        <v>1044.9000000000001</v>
      </c>
      <c r="T122" s="57">
        <v>1004.7293999999999</v>
      </c>
      <c r="U122" s="57">
        <v>994.62869999999998</v>
      </c>
      <c r="V122" s="57">
        <v>954.45810000000006</v>
      </c>
      <c r="W122" s="57">
        <v>383.13</v>
      </c>
      <c r="X122" s="57">
        <v>864.94500000000005</v>
      </c>
      <c r="Y122" s="57">
        <v>864.94500000000005</v>
      </c>
      <c r="Z122" s="57">
        <v>776.01239999999996</v>
      </c>
    </row>
    <row r="123" spans="1:26" x14ac:dyDescent="0.25">
      <c r="A123" s="64"/>
      <c r="B123" s="65"/>
      <c r="C123" s="66"/>
      <c r="D123" s="67"/>
      <c r="E123" s="115"/>
      <c r="F123" s="68"/>
      <c r="G123" s="68"/>
      <c r="H123" s="68"/>
      <c r="I123" s="68"/>
      <c r="J123" s="68"/>
      <c r="K123" s="68"/>
      <c r="L123" s="68"/>
      <c r="M123" s="68"/>
      <c r="N123" s="68"/>
      <c r="O123" s="68"/>
      <c r="P123" s="68"/>
      <c r="Q123" s="68"/>
      <c r="R123" s="68"/>
      <c r="S123" s="68"/>
      <c r="T123" s="68"/>
      <c r="U123" s="68"/>
      <c r="V123" s="68"/>
      <c r="W123" s="68"/>
      <c r="X123" s="68"/>
      <c r="Y123" s="68"/>
      <c r="Z123" s="68"/>
    </row>
    <row r="124" spans="1:26" x14ac:dyDescent="0.25">
      <c r="A124" s="69" t="s">
        <v>113</v>
      </c>
      <c r="B124" s="70" t="s">
        <v>61</v>
      </c>
      <c r="C124" s="55">
        <v>78012</v>
      </c>
      <c r="D124" s="56">
        <v>256.8</v>
      </c>
      <c r="E124" s="112"/>
      <c r="F124" s="57"/>
      <c r="G124" s="57">
        <v>107</v>
      </c>
      <c r="H124" s="57">
        <v>61.118400000000008</v>
      </c>
      <c r="I124" s="57">
        <v>59.920000000000009</v>
      </c>
      <c r="J124" s="57">
        <v>59.920000000000009</v>
      </c>
      <c r="K124" s="57">
        <v>59.920000000000009</v>
      </c>
      <c r="L124" s="57">
        <v>343.89616740000002</v>
      </c>
      <c r="M124" s="57">
        <v>343.89616740000002</v>
      </c>
      <c r="N124" s="57">
        <v>343.89616740000002</v>
      </c>
      <c r="O124" s="57">
        <v>343.89616740000002</v>
      </c>
      <c r="P124" s="57">
        <v>343.89616740000002</v>
      </c>
      <c r="Q124" s="57">
        <v>343.89616740000002</v>
      </c>
      <c r="R124" s="57">
        <v>256.8</v>
      </c>
      <c r="S124" s="57">
        <v>385.2</v>
      </c>
      <c r="T124" s="57">
        <v>370.39119999999997</v>
      </c>
      <c r="U124" s="57">
        <v>366.66759999999999</v>
      </c>
      <c r="V124" s="57">
        <v>351.85880000000003</v>
      </c>
      <c r="W124" s="57">
        <v>141.24</v>
      </c>
      <c r="X124" s="57">
        <v>318.86</v>
      </c>
      <c r="Y124" s="57">
        <v>318.86</v>
      </c>
      <c r="Z124" s="57">
        <v>286.0752</v>
      </c>
    </row>
    <row r="125" spans="1:26" x14ac:dyDescent="0.25">
      <c r="A125" s="69" t="s">
        <v>28</v>
      </c>
      <c r="B125" s="70" t="s">
        <v>90</v>
      </c>
      <c r="C125" s="62" t="s">
        <v>114</v>
      </c>
      <c r="D125" s="56">
        <v>75</v>
      </c>
      <c r="E125" s="112"/>
      <c r="F125" s="57"/>
      <c r="G125" s="57">
        <v>31.25</v>
      </c>
      <c r="H125" s="57">
        <v>17.850000000000001</v>
      </c>
      <c r="I125" s="57">
        <v>17.5</v>
      </c>
      <c r="J125" s="57">
        <v>17.5</v>
      </c>
      <c r="K125" s="57">
        <v>17.5</v>
      </c>
      <c r="L125" s="57">
        <v>0</v>
      </c>
      <c r="M125" s="57">
        <v>0</v>
      </c>
      <c r="N125" s="57">
        <v>0</v>
      </c>
      <c r="O125" s="57">
        <v>0</v>
      </c>
      <c r="P125" s="57">
        <v>0</v>
      </c>
      <c r="Q125" s="57">
        <v>0</v>
      </c>
      <c r="R125" s="57">
        <v>75</v>
      </c>
      <c r="S125" s="57">
        <v>112.5</v>
      </c>
      <c r="T125" s="57">
        <v>108.175</v>
      </c>
      <c r="U125" s="57">
        <v>107.08750000000001</v>
      </c>
      <c r="V125" s="57">
        <v>102.7625</v>
      </c>
      <c r="W125" s="57">
        <v>41.25</v>
      </c>
      <c r="X125" s="57">
        <v>93.125</v>
      </c>
      <c r="Y125" s="57">
        <v>93.125</v>
      </c>
      <c r="Z125" s="57">
        <v>83.55</v>
      </c>
    </row>
    <row r="126" spans="1:26" x14ac:dyDescent="0.25">
      <c r="A126" s="70"/>
      <c r="B126" s="70" t="s">
        <v>65</v>
      </c>
      <c r="C126" s="55"/>
      <c r="D126" s="56">
        <f>SUM(D124:D125)</f>
        <v>331.8</v>
      </c>
      <c r="E126" s="112">
        <f>MIN(G126:Z126)</f>
        <v>77.420000000000016</v>
      </c>
      <c r="F126" s="57">
        <f>MAX(G126:Z126)</f>
        <v>497.7</v>
      </c>
      <c r="G126" s="56">
        <f t="shared" ref="G126:Z126" si="9">SUM(G124:G125)</f>
        <v>138.25</v>
      </c>
      <c r="H126" s="56">
        <f t="shared" si="9"/>
        <v>78.968400000000003</v>
      </c>
      <c r="I126" s="56">
        <f t="shared" si="9"/>
        <v>77.420000000000016</v>
      </c>
      <c r="J126" s="56">
        <f t="shared" si="9"/>
        <v>77.420000000000016</v>
      </c>
      <c r="K126" s="56">
        <f t="shared" si="9"/>
        <v>77.420000000000016</v>
      </c>
      <c r="L126" s="56">
        <f t="shared" si="9"/>
        <v>343.89616740000002</v>
      </c>
      <c r="M126" s="56">
        <f t="shared" si="9"/>
        <v>343.89616740000002</v>
      </c>
      <c r="N126" s="56">
        <f t="shared" si="9"/>
        <v>343.89616740000002</v>
      </c>
      <c r="O126" s="56">
        <f t="shared" si="9"/>
        <v>343.89616740000002</v>
      </c>
      <c r="P126" s="56">
        <f t="shared" si="9"/>
        <v>343.89616740000002</v>
      </c>
      <c r="Q126" s="56">
        <f t="shared" si="9"/>
        <v>343.89616740000002</v>
      </c>
      <c r="R126" s="56">
        <f t="shared" si="9"/>
        <v>331.8</v>
      </c>
      <c r="S126" s="56">
        <f t="shared" si="9"/>
        <v>497.7</v>
      </c>
      <c r="T126" s="56">
        <f t="shared" si="9"/>
        <v>478.56619999999998</v>
      </c>
      <c r="U126" s="56">
        <f t="shared" si="9"/>
        <v>473.75509999999997</v>
      </c>
      <c r="V126" s="56">
        <f t="shared" si="9"/>
        <v>454.62130000000002</v>
      </c>
      <c r="W126" s="56">
        <f t="shared" si="9"/>
        <v>182.49</v>
      </c>
      <c r="X126" s="56">
        <f t="shared" si="9"/>
        <v>411.98500000000001</v>
      </c>
      <c r="Y126" s="56">
        <f t="shared" si="9"/>
        <v>411.98500000000001</v>
      </c>
      <c r="Z126" s="56">
        <f t="shared" si="9"/>
        <v>369.62520000000001</v>
      </c>
    </row>
    <row r="127" spans="1:26" x14ac:dyDescent="0.25">
      <c r="A127" s="73"/>
      <c r="B127" s="74"/>
      <c r="C127" s="75"/>
      <c r="D127" s="76"/>
      <c r="E127" s="116"/>
      <c r="F127" s="77"/>
      <c r="G127" s="77"/>
      <c r="H127" s="77"/>
      <c r="I127" s="77"/>
      <c r="J127" s="77"/>
      <c r="K127" s="77"/>
      <c r="L127" s="77"/>
      <c r="M127" s="77"/>
      <c r="N127" s="77"/>
      <c r="O127" s="77"/>
      <c r="P127" s="77"/>
      <c r="Q127" s="77"/>
      <c r="R127" s="77"/>
      <c r="S127" s="77"/>
      <c r="T127" s="77"/>
      <c r="U127" s="77"/>
      <c r="V127" s="77"/>
      <c r="W127" s="77"/>
      <c r="X127" s="77"/>
      <c r="Y127" s="77"/>
      <c r="Z127" s="77"/>
    </row>
    <row r="128" spans="1:26" x14ac:dyDescent="0.25">
      <c r="A128" s="69" t="s">
        <v>115</v>
      </c>
      <c r="B128" s="70" t="s">
        <v>61</v>
      </c>
      <c r="C128" s="55">
        <v>78227</v>
      </c>
      <c r="D128" s="56">
        <v>1148.3999999999999</v>
      </c>
      <c r="E128" s="112"/>
      <c r="F128" s="57"/>
      <c r="G128" s="57">
        <v>478.5</v>
      </c>
      <c r="H128" s="57">
        <v>273.31920000000002</v>
      </c>
      <c r="I128" s="57">
        <v>267.96000000000004</v>
      </c>
      <c r="J128" s="57">
        <v>267.96000000000004</v>
      </c>
      <c r="K128" s="57">
        <v>267.96000000000004</v>
      </c>
      <c r="L128" s="57">
        <v>446.43348279999998</v>
      </c>
      <c r="M128" s="57">
        <v>446.43348279999998</v>
      </c>
      <c r="N128" s="57">
        <v>446.43348279999998</v>
      </c>
      <c r="O128" s="57">
        <v>446.43348279999998</v>
      </c>
      <c r="P128" s="57">
        <v>446.43348279999998</v>
      </c>
      <c r="Q128" s="57">
        <v>446.43348279999998</v>
      </c>
      <c r="R128" s="57">
        <v>1148.3999999999999</v>
      </c>
      <c r="S128" s="57">
        <v>1722.6000000000001</v>
      </c>
      <c r="T128" s="57">
        <v>1656.3755999999998</v>
      </c>
      <c r="U128" s="57">
        <v>1639.7238</v>
      </c>
      <c r="V128" s="57">
        <v>1573.4994000000002</v>
      </c>
      <c r="W128" s="57">
        <v>631.62</v>
      </c>
      <c r="X128" s="57">
        <v>1425.93</v>
      </c>
      <c r="Y128" s="57">
        <v>1425.93</v>
      </c>
      <c r="Z128" s="57">
        <v>1279.3176000000001</v>
      </c>
    </row>
    <row r="129" spans="1:26" x14ac:dyDescent="0.25">
      <c r="A129" s="69" t="s">
        <v>28</v>
      </c>
      <c r="B129" s="70" t="s">
        <v>90</v>
      </c>
      <c r="C129" s="62" t="s">
        <v>116</v>
      </c>
      <c r="D129" s="56">
        <v>109.8</v>
      </c>
      <c r="E129" s="112"/>
      <c r="F129" s="57"/>
      <c r="G129" s="57">
        <v>45.75</v>
      </c>
      <c r="H129" s="57">
        <v>26.132400000000001</v>
      </c>
      <c r="I129" s="57">
        <v>25.62</v>
      </c>
      <c r="J129" s="57">
        <v>25.62</v>
      </c>
      <c r="K129" s="57">
        <v>25.62</v>
      </c>
      <c r="L129" s="57">
        <v>0</v>
      </c>
      <c r="M129" s="57">
        <v>0</v>
      </c>
      <c r="N129" s="57">
        <v>0</v>
      </c>
      <c r="O129" s="57">
        <v>0</v>
      </c>
      <c r="P129" s="57">
        <v>0</v>
      </c>
      <c r="Q129" s="57">
        <v>0</v>
      </c>
      <c r="R129" s="57">
        <v>109.8</v>
      </c>
      <c r="S129" s="57">
        <v>164.70000000000002</v>
      </c>
      <c r="T129" s="57">
        <v>158.3682</v>
      </c>
      <c r="U129" s="57">
        <v>156.77610000000001</v>
      </c>
      <c r="V129" s="57">
        <v>150.4443</v>
      </c>
      <c r="W129" s="57">
        <v>60.39</v>
      </c>
      <c r="X129" s="57">
        <v>136.33500000000001</v>
      </c>
      <c r="Y129" s="57">
        <v>136.33500000000001</v>
      </c>
      <c r="Z129" s="57">
        <v>122.3172</v>
      </c>
    </row>
    <row r="130" spans="1:26" x14ac:dyDescent="0.25">
      <c r="A130" s="70"/>
      <c r="B130" s="70" t="s">
        <v>65</v>
      </c>
      <c r="C130" s="55"/>
      <c r="D130" s="56">
        <f>SUM(D128:D129)</f>
        <v>1258.1999999999998</v>
      </c>
      <c r="E130" s="112">
        <f>MIN(G130:Z130)</f>
        <v>293.58000000000004</v>
      </c>
      <c r="F130" s="57">
        <f>MAX(G130:Z130)</f>
        <v>1887.3000000000002</v>
      </c>
      <c r="G130" s="56">
        <f t="shared" ref="G130:Z130" si="10">SUM(G128:G129)</f>
        <v>524.25</v>
      </c>
      <c r="H130" s="56">
        <f t="shared" si="10"/>
        <v>299.45160000000004</v>
      </c>
      <c r="I130" s="56">
        <f t="shared" si="10"/>
        <v>293.58000000000004</v>
      </c>
      <c r="J130" s="56">
        <f t="shared" si="10"/>
        <v>293.58000000000004</v>
      </c>
      <c r="K130" s="56">
        <f t="shared" si="10"/>
        <v>293.58000000000004</v>
      </c>
      <c r="L130" s="56">
        <f t="shared" si="10"/>
        <v>446.43348279999998</v>
      </c>
      <c r="M130" s="56">
        <f t="shared" si="10"/>
        <v>446.43348279999998</v>
      </c>
      <c r="N130" s="56">
        <f t="shared" si="10"/>
        <v>446.43348279999998</v>
      </c>
      <c r="O130" s="56">
        <f t="shared" si="10"/>
        <v>446.43348279999998</v>
      </c>
      <c r="P130" s="56">
        <f t="shared" si="10"/>
        <v>446.43348279999998</v>
      </c>
      <c r="Q130" s="56">
        <f t="shared" si="10"/>
        <v>446.43348279999998</v>
      </c>
      <c r="R130" s="56">
        <f t="shared" si="10"/>
        <v>1258.1999999999998</v>
      </c>
      <c r="S130" s="56">
        <f t="shared" si="10"/>
        <v>1887.3000000000002</v>
      </c>
      <c r="T130" s="56">
        <f t="shared" si="10"/>
        <v>1814.7437999999997</v>
      </c>
      <c r="U130" s="56">
        <f t="shared" si="10"/>
        <v>1796.4999</v>
      </c>
      <c r="V130" s="56">
        <f t="shared" si="10"/>
        <v>1723.9437000000003</v>
      </c>
      <c r="W130" s="56">
        <f t="shared" si="10"/>
        <v>692.01</v>
      </c>
      <c r="X130" s="56">
        <f t="shared" si="10"/>
        <v>1562.2650000000001</v>
      </c>
      <c r="Y130" s="56">
        <f t="shared" si="10"/>
        <v>1562.2650000000001</v>
      </c>
      <c r="Z130" s="56">
        <f t="shared" si="10"/>
        <v>1401.6348</v>
      </c>
    </row>
    <row r="131" spans="1:26" x14ac:dyDescent="0.25">
      <c r="A131" s="73"/>
      <c r="B131" s="74"/>
      <c r="C131" s="75"/>
      <c r="D131" s="76"/>
      <c r="E131" s="116"/>
      <c r="F131" s="77"/>
      <c r="G131" s="77"/>
      <c r="H131" s="77"/>
      <c r="I131" s="77"/>
      <c r="J131" s="77"/>
      <c r="K131" s="77"/>
      <c r="L131" s="77"/>
      <c r="M131" s="77"/>
      <c r="N131" s="77"/>
      <c r="O131" s="77"/>
      <c r="P131" s="77"/>
      <c r="Q131" s="77"/>
      <c r="R131" s="77"/>
      <c r="S131" s="77"/>
      <c r="T131" s="77"/>
      <c r="U131" s="77"/>
      <c r="V131" s="77"/>
      <c r="W131" s="77"/>
      <c r="X131" s="77"/>
      <c r="Y131" s="77"/>
      <c r="Z131" s="77"/>
    </row>
    <row r="132" spans="1:26" x14ac:dyDescent="0.25">
      <c r="A132" s="69" t="s">
        <v>117</v>
      </c>
      <c r="B132" s="70" t="s">
        <v>61</v>
      </c>
      <c r="C132" s="55">
        <v>78452</v>
      </c>
      <c r="D132" s="56">
        <v>1024.2</v>
      </c>
      <c r="E132" s="112"/>
      <c r="F132" s="57"/>
      <c r="G132" s="57">
        <v>426.75</v>
      </c>
      <c r="H132" s="57">
        <v>243.75960000000003</v>
      </c>
      <c r="I132" s="57">
        <v>238.98000000000002</v>
      </c>
      <c r="J132" s="57">
        <v>238.98000000000002</v>
      </c>
      <c r="K132" s="57">
        <v>238.98000000000002</v>
      </c>
      <c r="L132" s="57">
        <v>1192.1626612</v>
      </c>
      <c r="M132" s="57">
        <v>1192.1626612</v>
      </c>
      <c r="N132" s="57">
        <v>1192.1626612</v>
      </c>
      <c r="O132" s="57">
        <v>1192.1626612</v>
      </c>
      <c r="P132" s="57">
        <v>1192.1626612</v>
      </c>
      <c r="Q132" s="57">
        <v>1192.1626612</v>
      </c>
      <c r="R132" s="57">
        <v>1024.2</v>
      </c>
      <c r="S132" s="57">
        <v>1536.3</v>
      </c>
      <c r="T132" s="57">
        <v>1477.2377999999999</v>
      </c>
      <c r="U132" s="57">
        <v>1462.3869</v>
      </c>
      <c r="V132" s="57">
        <v>1403.3247000000001</v>
      </c>
      <c r="W132" s="57">
        <v>563.31000000000006</v>
      </c>
      <c r="X132" s="57">
        <v>1271.7149999999999</v>
      </c>
      <c r="Y132" s="57">
        <v>1271.7149999999999</v>
      </c>
      <c r="Z132" s="57">
        <v>1140.9587999999999</v>
      </c>
    </row>
    <row r="133" spans="1:26" x14ac:dyDescent="0.25">
      <c r="A133" s="69" t="s">
        <v>28</v>
      </c>
      <c r="B133" s="70" t="s">
        <v>90</v>
      </c>
      <c r="C133" s="62" t="s">
        <v>118</v>
      </c>
      <c r="D133" s="56">
        <v>318.59999999999997</v>
      </c>
      <c r="E133" s="112"/>
      <c r="F133" s="57"/>
      <c r="G133" s="57">
        <v>132.75</v>
      </c>
      <c r="H133" s="57">
        <v>75.826800000000006</v>
      </c>
      <c r="I133" s="57">
        <v>74.34</v>
      </c>
      <c r="J133" s="57">
        <v>74.34</v>
      </c>
      <c r="K133" s="57">
        <v>74.34</v>
      </c>
      <c r="L133" s="57">
        <v>0</v>
      </c>
      <c r="M133" s="57">
        <v>0</v>
      </c>
      <c r="N133" s="57">
        <v>0</v>
      </c>
      <c r="O133" s="57">
        <v>0</v>
      </c>
      <c r="P133" s="57">
        <v>0</v>
      </c>
      <c r="Q133" s="57">
        <v>0</v>
      </c>
      <c r="R133" s="57">
        <v>318.59999999999997</v>
      </c>
      <c r="S133" s="57">
        <v>477.90000000000003</v>
      </c>
      <c r="T133" s="57">
        <v>459.5274</v>
      </c>
      <c r="U133" s="57">
        <v>454.90770000000003</v>
      </c>
      <c r="V133" s="57">
        <v>436.5351</v>
      </c>
      <c r="W133" s="57">
        <v>175.23000000000002</v>
      </c>
      <c r="X133" s="57">
        <v>395.59499999999997</v>
      </c>
      <c r="Y133" s="57">
        <v>395.59499999999997</v>
      </c>
      <c r="Z133" s="57">
        <v>354.92039999999997</v>
      </c>
    </row>
    <row r="134" spans="1:26" x14ac:dyDescent="0.25">
      <c r="A134" s="70"/>
      <c r="B134" s="70" t="s">
        <v>65</v>
      </c>
      <c r="C134" s="55"/>
      <c r="D134" s="56">
        <f>SUM(D132:D133)</f>
        <v>1342.8</v>
      </c>
      <c r="E134" s="112">
        <f>MIN(G134:Z134)</f>
        <v>313.32000000000005</v>
      </c>
      <c r="F134" s="57">
        <f>MAX(G134:Z134)</f>
        <v>2014.2</v>
      </c>
      <c r="G134" s="56">
        <f t="shared" ref="G134:Z134" si="11">SUM(G132:G133)</f>
        <v>559.5</v>
      </c>
      <c r="H134" s="56">
        <f t="shared" si="11"/>
        <v>319.58640000000003</v>
      </c>
      <c r="I134" s="56">
        <f t="shared" si="11"/>
        <v>313.32000000000005</v>
      </c>
      <c r="J134" s="56">
        <f t="shared" si="11"/>
        <v>313.32000000000005</v>
      </c>
      <c r="K134" s="56">
        <f t="shared" si="11"/>
        <v>313.32000000000005</v>
      </c>
      <c r="L134" s="56">
        <f t="shared" si="11"/>
        <v>1192.1626612</v>
      </c>
      <c r="M134" s="56">
        <f t="shared" si="11"/>
        <v>1192.1626612</v>
      </c>
      <c r="N134" s="56">
        <f t="shared" si="11"/>
        <v>1192.1626612</v>
      </c>
      <c r="O134" s="56">
        <f t="shared" si="11"/>
        <v>1192.1626612</v>
      </c>
      <c r="P134" s="56">
        <f t="shared" si="11"/>
        <v>1192.1626612</v>
      </c>
      <c r="Q134" s="56">
        <f t="shared" si="11"/>
        <v>1192.1626612</v>
      </c>
      <c r="R134" s="56">
        <f t="shared" si="11"/>
        <v>1342.8</v>
      </c>
      <c r="S134" s="56">
        <f t="shared" si="11"/>
        <v>2014.2</v>
      </c>
      <c r="T134" s="56">
        <f t="shared" si="11"/>
        <v>1936.7651999999998</v>
      </c>
      <c r="U134" s="56">
        <f t="shared" si="11"/>
        <v>1917.2945999999999</v>
      </c>
      <c r="V134" s="56">
        <f t="shared" si="11"/>
        <v>1839.8598000000002</v>
      </c>
      <c r="W134" s="56">
        <f t="shared" si="11"/>
        <v>738.54000000000008</v>
      </c>
      <c r="X134" s="56">
        <f t="shared" si="11"/>
        <v>1667.31</v>
      </c>
      <c r="Y134" s="56">
        <f t="shared" si="11"/>
        <v>1667.31</v>
      </c>
      <c r="Z134" s="56">
        <f t="shared" si="11"/>
        <v>1495.8791999999999</v>
      </c>
    </row>
    <row r="135" spans="1:26" x14ac:dyDescent="0.25">
      <c r="A135" s="73"/>
      <c r="B135" s="74"/>
      <c r="C135" s="75"/>
      <c r="D135" s="76"/>
      <c r="E135" s="116"/>
      <c r="F135" s="77"/>
      <c r="G135" s="77"/>
      <c r="H135" s="77"/>
      <c r="I135" s="77"/>
      <c r="J135" s="77"/>
      <c r="K135" s="77"/>
      <c r="L135" s="77"/>
      <c r="M135" s="77"/>
      <c r="N135" s="77"/>
      <c r="O135" s="77"/>
      <c r="P135" s="77"/>
      <c r="Q135" s="77"/>
      <c r="R135" s="77"/>
      <c r="S135" s="77"/>
      <c r="T135" s="77"/>
      <c r="U135" s="77"/>
      <c r="V135" s="77"/>
      <c r="W135" s="77"/>
      <c r="X135" s="77"/>
      <c r="Y135" s="77"/>
      <c r="Z135" s="77"/>
    </row>
    <row r="136" spans="1:26" x14ac:dyDescent="0.25">
      <c r="A136" s="53" t="s">
        <v>119</v>
      </c>
      <c r="B136" s="78" t="s">
        <v>85</v>
      </c>
      <c r="C136" s="55">
        <v>78814</v>
      </c>
      <c r="D136" s="56">
        <v>3862.2</v>
      </c>
      <c r="E136" s="112"/>
      <c r="F136" s="57"/>
      <c r="G136" s="57">
        <v>1609.25</v>
      </c>
      <c r="H136" s="57">
        <v>919.20360000000005</v>
      </c>
      <c r="I136" s="57">
        <v>901.18000000000006</v>
      </c>
      <c r="J136" s="57">
        <v>901.18000000000006</v>
      </c>
      <c r="K136" s="57">
        <v>901.18000000000006</v>
      </c>
      <c r="L136" s="57">
        <v>1350.2160856</v>
      </c>
      <c r="M136" s="57">
        <v>1350.2160856</v>
      </c>
      <c r="N136" s="57">
        <v>1350.2160856</v>
      </c>
      <c r="O136" s="57">
        <v>1350.2160856</v>
      </c>
      <c r="P136" s="57">
        <v>1350.2160856</v>
      </c>
      <c r="Q136" s="57">
        <v>1350.2160856</v>
      </c>
      <c r="R136" s="57">
        <v>3862.2</v>
      </c>
      <c r="S136" s="57">
        <v>5793.3</v>
      </c>
      <c r="T136" s="57">
        <v>5570.5797999999995</v>
      </c>
      <c r="U136" s="57">
        <v>5514.5779000000002</v>
      </c>
      <c r="V136" s="57">
        <v>5291.8577000000005</v>
      </c>
      <c r="W136" s="57">
        <v>2124.21</v>
      </c>
      <c r="X136" s="57">
        <v>4795.5649999999996</v>
      </c>
      <c r="Y136" s="57">
        <v>4795.5649999999996</v>
      </c>
      <c r="Z136" s="57">
        <v>4302.4907999999996</v>
      </c>
    </row>
    <row r="137" spans="1:26" x14ac:dyDescent="0.25">
      <c r="A137" s="53"/>
      <c r="B137" s="78" t="s">
        <v>90</v>
      </c>
      <c r="C137" s="62" t="s">
        <v>120</v>
      </c>
      <c r="D137" s="56">
        <v>940.8</v>
      </c>
      <c r="E137" s="112"/>
      <c r="F137" s="57"/>
      <c r="G137" s="57">
        <v>392</v>
      </c>
      <c r="H137" s="57">
        <v>223.91040000000001</v>
      </c>
      <c r="I137" s="57">
        <v>219.52</v>
      </c>
      <c r="J137" s="57">
        <v>219.52</v>
      </c>
      <c r="K137" s="57">
        <v>219.52</v>
      </c>
      <c r="L137" s="57">
        <v>0</v>
      </c>
      <c r="M137" s="57">
        <v>0</v>
      </c>
      <c r="N137" s="57">
        <v>0</v>
      </c>
      <c r="O137" s="57">
        <v>0</v>
      </c>
      <c r="P137" s="57">
        <v>0</v>
      </c>
      <c r="Q137" s="57">
        <v>0</v>
      </c>
      <c r="R137" s="57">
        <v>940.8</v>
      </c>
      <c r="S137" s="57">
        <v>1411.2</v>
      </c>
      <c r="T137" s="57">
        <v>1356.9471999999998</v>
      </c>
      <c r="U137" s="57">
        <v>1343.3056000000001</v>
      </c>
      <c r="V137" s="57">
        <v>1289.0528000000002</v>
      </c>
      <c r="W137" s="57">
        <v>517.44000000000005</v>
      </c>
      <c r="X137" s="57">
        <v>1168.1600000000001</v>
      </c>
      <c r="Y137" s="57">
        <v>1168.1600000000001</v>
      </c>
      <c r="Z137" s="57">
        <v>1048.0511999999999</v>
      </c>
    </row>
    <row r="138" spans="1:26" x14ac:dyDescent="0.25">
      <c r="A138" s="53"/>
      <c r="B138" s="78" t="s">
        <v>65</v>
      </c>
      <c r="C138" s="55"/>
      <c r="D138" s="56">
        <f>SUM(D136:D137)</f>
        <v>4803</v>
      </c>
      <c r="E138" s="112">
        <f>MIN(G138:Z138)</f>
        <v>1120.7</v>
      </c>
      <c r="F138" s="57">
        <f>MAX(G138:Z138)</f>
        <v>7204.5</v>
      </c>
      <c r="G138" s="56">
        <f t="shared" ref="G138:Z138" si="12">SUM(G136:G137)</f>
        <v>2001.25</v>
      </c>
      <c r="H138" s="56">
        <f t="shared" si="12"/>
        <v>1143.114</v>
      </c>
      <c r="I138" s="56">
        <f t="shared" si="12"/>
        <v>1120.7</v>
      </c>
      <c r="J138" s="56">
        <f t="shared" si="12"/>
        <v>1120.7</v>
      </c>
      <c r="K138" s="56">
        <f t="shared" si="12"/>
        <v>1120.7</v>
      </c>
      <c r="L138" s="56">
        <f t="shared" si="12"/>
        <v>1350.2160856</v>
      </c>
      <c r="M138" s="56">
        <f t="shared" si="12"/>
        <v>1350.2160856</v>
      </c>
      <c r="N138" s="56">
        <f t="shared" si="12"/>
        <v>1350.2160856</v>
      </c>
      <c r="O138" s="56">
        <f t="shared" si="12"/>
        <v>1350.2160856</v>
      </c>
      <c r="P138" s="56">
        <f t="shared" si="12"/>
        <v>1350.2160856</v>
      </c>
      <c r="Q138" s="56">
        <f t="shared" si="12"/>
        <v>1350.2160856</v>
      </c>
      <c r="R138" s="56">
        <f t="shared" si="12"/>
        <v>4803</v>
      </c>
      <c r="S138" s="56">
        <f t="shared" si="12"/>
        <v>7204.5</v>
      </c>
      <c r="T138" s="56">
        <f t="shared" si="12"/>
        <v>6927.5269999999991</v>
      </c>
      <c r="U138" s="56">
        <f t="shared" si="12"/>
        <v>6857.8834999999999</v>
      </c>
      <c r="V138" s="56">
        <f t="shared" si="12"/>
        <v>6580.9105000000009</v>
      </c>
      <c r="W138" s="56">
        <f t="shared" si="12"/>
        <v>2641.65</v>
      </c>
      <c r="X138" s="56">
        <f t="shared" si="12"/>
        <v>5963.7249999999995</v>
      </c>
      <c r="Y138" s="56">
        <f t="shared" si="12"/>
        <v>5963.7249999999995</v>
      </c>
      <c r="Z138" s="56">
        <f t="shared" si="12"/>
        <v>5350.5419999999995</v>
      </c>
    </row>
    <row r="139" spans="1:26" x14ac:dyDescent="0.25">
      <c r="A139" s="58"/>
      <c r="B139" s="58"/>
      <c r="C139" s="75"/>
      <c r="D139" s="59"/>
      <c r="E139" s="113"/>
      <c r="F139" s="60"/>
      <c r="G139" s="60"/>
      <c r="H139" s="60"/>
      <c r="I139" s="60"/>
      <c r="J139" s="60"/>
      <c r="K139" s="60"/>
      <c r="L139" s="60"/>
      <c r="M139" s="60"/>
      <c r="N139" s="60"/>
      <c r="O139" s="60"/>
      <c r="P139" s="60"/>
      <c r="Q139" s="60"/>
      <c r="R139" s="60"/>
      <c r="S139" s="60"/>
      <c r="T139" s="60"/>
      <c r="U139" s="60"/>
      <c r="V139" s="60"/>
      <c r="W139" s="60"/>
      <c r="X139" s="60"/>
      <c r="Y139" s="60"/>
      <c r="Z139" s="60"/>
    </row>
    <row r="140" spans="1:26" x14ac:dyDescent="0.25">
      <c r="A140" s="53" t="s">
        <v>121</v>
      </c>
      <c r="B140" s="78" t="s">
        <v>85</v>
      </c>
      <c r="C140" s="55">
        <v>78815</v>
      </c>
      <c r="D140" s="56">
        <v>4968</v>
      </c>
      <c r="E140" s="112"/>
      <c r="F140" s="57"/>
      <c r="G140" s="57">
        <v>2070</v>
      </c>
      <c r="H140" s="57">
        <v>1182.384</v>
      </c>
      <c r="I140" s="57">
        <v>1159.2</v>
      </c>
      <c r="J140" s="57">
        <v>1159.2</v>
      </c>
      <c r="K140" s="57">
        <v>1159.2</v>
      </c>
      <c r="L140" s="57">
        <v>1350.2160856</v>
      </c>
      <c r="M140" s="57">
        <v>1350.2160856</v>
      </c>
      <c r="N140" s="57">
        <v>1350.2160856</v>
      </c>
      <c r="O140" s="57">
        <v>1350.2160856</v>
      </c>
      <c r="P140" s="57">
        <v>1350.2160856</v>
      </c>
      <c r="Q140" s="57">
        <v>1350.2160856</v>
      </c>
      <c r="R140" s="57">
        <v>4968</v>
      </c>
      <c r="S140" s="57">
        <v>7452</v>
      </c>
      <c r="T140" s="57">
        <v>7165.5119999999997</v>
      </c>
      <c r="U140" s="57">
        <v>7093.4760000000006</v>
      </c>
      <c r="V140" s="57">
        <v>6806.9880000000003</v>
      </c>
      <c r="W140" s="57">
        <v>2732.4</v>
      </c>
      <c r="X140" s="57">
        <v>6168.6</v>
      </c>
      <c r="Y140" s="57">
        <v>6168.6</v>
      </c>
      <c r="Z140" s="57">
        <v>5534.3519999999999</v>
      </c>
    </row>
    <row r="141" spans="1:26" x14ac:dyDescent="0.25">
      <c r="A141" s="53"/>
      <c r="B141" s="78" t="s">
        <v>90</v>
      </c>
      <c r="C141" s="62" t="s">
        <v>120</v>
      </c>
      <c r="D141" s="56">
        <v>940.8</v>
      </c>
      <c r="E141" s="112"/>
      <c r="F141" s="57"/>
      <c r="G141" s="57">
        <v>392</v>
      </c>
      <c r="H141" s="57">
        <v>223.91040000000001</v>
      </c>
      <c r="I141" s="57">
        <v>219.52</v>
      </c>
      <c r="J141" s="57">
        <v>219.52</v>
      </c>
      <c r="K141" s="57">
        <v>219.52</v>
      </c>
      <c r="L141" s="57">
        <v>0</v>
      </c>
      <c r="M141" s="57">
        <v>0</v>
      </c>
      <c r="N141" s="57">
        <v>0</v>
      </c>
      <c r="O141" s="57">
        <v>0</v>
      </c>
      <c r="P141" s="57">
        <v>0</v>
      </c>
      <c r="Q141" s="57">
        <v>0</v>
      </c>
      <c r="R141" s="57">
        <v>940.8</v>
      </c>
      <c r="S141" s="57">
        <v>1411.2</v>
      </c>
      <c r="T141" s="57">
        <v>1356.9471999999998</v>
      </c>
      <c r="U141" s="57">
        <v>1343.3056000000001</v>
      </c>
      <c r="V141" s="57">
        <v>1289.0528000000002</v>
      </c>
      <c r="W141" s="57">
        <v>517.44000000000005</v>
      </c>
      <c r="X141" s="57">
        <v>1168.1600000000001</v>
      </c>
      <c r="Y141" s="57">
        <v>1168.1600000000001</v>
      </c>
      <c r="Z141" s="57">
        <v>1048.0511999999999</v>
      </c>
    </row>
    <row r="142" spans="1:26" x14ac:dyDescent="0.25">
      <c r="A142" s="53"/>
      <c r="B142" s="78" t="s">
        <v>65</v>
      </c>
      <c r="C142" s="55"/>
      <c r="D142" s="56">
        <f>SUM(D140:D141)</f>
        <v>5908.8</v>
      </c>
      <c r="E142" s="112">
        <f>MIN(G142:Z142)</f>
        <v>1350.2160856</v>
      </c>
      <c r="F142" s="57">
        <f>MAX(G142:Z142)</f>
        <v>8863.2000000000007</v>
      </c>
      <c r="G142" s="56">
        <f t="shared" ref="G142:Z142" si="13">SUM(G140:G141)</f>
        <v>2462</v>
      </c>
      <c r="H142" s="56">
        <f t="shared" si="13"/>
        <v>1406.2944</v>
      </c>
      <c r="I142" s="56">
        <f t="shared" si="13"/>
        <v>1378.72</v>
      </c>
      <c r="J142" s="56">
        <f t="shared" si="13"/>
        <v>1378.72</v>
      </c>
      <c r="K142" s="56">
        <f t="shared" si="13"/>
        <v>1378.72</v>
      </c>
      <c r="L142" s="56">
        <f t="shared" si="13"/>
        <v>1350.2160856</v>
      </c>
      <c r="M142" s="56">
        <f t="shared" si="13"/>
        <v>1350.2160856</v>
      </c>
      <c r="N142" s="56">
        <f t="shared" si="13"/>
        <v>1350.2160856</v>
      </c>
      <c r="O142" s="56">
        <f t="shared" si="13"/>
        <v>1350.2160856</v>
      </c>
      <c r="P142" s="56">
        <f t="shared" si="13"/>
        <v>1350.2160856</v>
      </c>
      <c r="Q142" s="56">
        <f t="shared" si="13"/>
        <v>1350.2160856</v>
      </c>
      <c r="R142" s="56">
        <f t="shared" si="13"/>
        <v>5908.8</v>
      </c>
      <c r="S142" s="56">
        <f t="shared" si="13"/>
        <v>8863.2000000000007</v>
      </c>
      <c r="T142" s="56">
        <f t="shared" si="13"/>
        <v>8522.4591999999993</v>
      </c>
      <c r="U142" s="56">
        <f t="shared" si="13"/>
        <v>8436.7816000000003</v>
      </c>
      <c r="V142" s="56">
        <f t="shared" si="13"/>
        <v>8096.0408000000007</v>
      </c>
      <c r="W142" s="56">
        <f t="shared" si="13"/>
        <v>3249.84</v>
      </c>
      <c r="X142" s="56">
        <f t="shared" si="13"/>
        <v>7336.76</v>
      </c>
      <c r="Y142" s="56">
        <f t="shared" si="13"/>
        <v>7336.76</v>
      </c>
      <c r="Z142" s="56">
        <f t="shared" si="13"/>
        <v>6582.4031999999997</v>
      </c>
    </row>
    <row r="143" spans="1:26" x14ac:dyDescent="0.25">
      <c r="A143" s="58"/>
      <c r="B143" s="58"/>
      <c r="C143" s="75"/>
      <c r="D143" s="59"/>
      <c r="E143" s="113"/>
      <c r="F143" s="60"/>
      <c r="G143" s="60"/>
      <c r="H143" s="60"/>
      <c r="I143" s="60"/>
      <c r="J143" s="60"/>
      <c r="K143" s="60"/>
      <c r="L143" s="60"/>
      <c r="M143" s="60"/>
      <c r="N143" s="60"/>
      <c r="O143" s="60"/>
      <c r="P143" s="60"/>
      <c r="Q143" s="60"/>
      <c r="R143" s="60"/>
      <c r="S143" s="60"/>
      <c r="T143" s="60"/>
      <c r="U143" s="60"/>
      <c r="V143" s="60"/>
      <c r="W143" s="60"/>
      <c r="X143" s="60"/>
      <c r="Y143" s="60"/>
      <c r="Z143" s="60"/>
    </row>
    <row r="144" spans="1:26" x14ac:dyDescent="0.25">
      <c r="A144" s="53" t="s">
        <v>122</v>
      </c>
      <c r="B144" s="78" t="s">
        <v>85</v>
      </c>
      <c r="C144" s="55">
        <v>78816</v>
      </c>
      <c r="D144" s="56">
        <v>4968</v>
      </c>
      <c r="E144" s="112"/>
      <c r="F144" s="57"/>
      <c r="G144" s="57">
        <v>2070</v>
      </c>
      <c r="H144" s="57">
        <v>1182.384</v>
      </c>
      <c r="I144" s="57">
        <v>1159.2</v>
      </c>
      <c r="J144" s="57">
        <v>1159.2</v>
      </c>
      <c r="K144" s="57">
        <v>1159.2</v>
      </c>
      <c r="L144" s="57">
        <v>1350.2160856</v>
      </c>
      <c r="M144" s="57">
        <v>1350.2160856</v>
      </c>
      <c r="N144" s="57">
        <v>1350.2160856</v>
      </c>
      <c r="O144" s="57">
        <v>1350.2160856</v>
      </c>
      <c r="P144" s="57">
        <v>1350.2160856</v>
      </c>
      <c r="Q144" s="57">
        <v>1350.2160856</v>
      </c>
      <c r="R144" s="57">
        <v>4968</v>
      </c>
      <c r="S144" s="57">
        <v>7452</v>
      </c>
      <c r="T144" s="57">
        <v>7165.5119999999997</v>
      </c>
      <c r="U144" s="57">
        <v>7093.4760000000006</v>
      </c>
      <c r="V144" s="57">
        <v>6806.9880000000003</v>
      </c>
      <c r="W144" s="57">
        <v>2732.4</v>
      </c>
      <c r="X144" s="57">
        <v>6168.6</v>
      </c>
      <c r="Y144" s="57">
        <v>6168.6</v>
      </c>
      <c r="Z144" s="57">
        <v>5534.3519999999999</v>
      </c>
    </row>
    <row r="145" spans="1:26" x14ac:dyDescent="0.25">
      <c r="A145" s="53"/>
      <c r="B145" s="78" t="s">
        <v>90</v>
      </c>
      <c r="C145" s="62" t="s">
        <v>120</v>
      </c>
      <c r="D145" s="56">
        <v>940.8</v>
      </c>
      <c r="E145" s="112"/>
      <c r="F145" s="57"/>
      <c r="G145" s="57">
        <v>392</v>
      </c>
      <c r="H145" s="57">
        <v>223.91040000000001</v>
      </c>
      <c r="I145" s="57">
        <v>219.52</v>
      </c>
      <c r="J145" s="57">
        <v>219.52</v>
      </c>
      <c r="K145" s="57">
        <v>219.52</v>
      </c>
      <c r="L145" s="57">
        <v>0</v>
      </c>
      <c r="M145" s="57">
        <v>0</v>
      </c>
      <c r="N145" s="57">
        <v>0</v>
      </c>
      <c r="O145" s="57">
        <v>0</v>
      </c>
      <c r="P145" s="57">
        <v>0</v>
      </c>
      <c r="Q145" s="57">
        <v>0</v>
      </c>
      <c r="R145" s="57">
        <v>940.8</v>
      </c>
      <c r="S145" s="57">
        <v>1411.2</v>
      </c>
      <c r="T145" s="57">
        <v>1356.9471999999998</v>
      </c>
      <c r="U145" s="57">
        <v>1343.3056000000001</v>
      </c>
      <c r="V145" s="57">
        <v>1289.0528000000002</v>
      </c>
      <c r="W145" s="57">
        <v>517.44000000000005</v>
      </c>
      <c r="X145" s="57">
        <v>1168.1600000000001</v>
      </c>
      <c r="Y145" s="57">
        <v>1168.1600000000001</v>
      </c>
      <c r="Z145" s="57">
        <v>1048.0511999999999</v>
      </c>
    </row>
    <row r="146" spans="1:26" x14ac:dyDescent="0.25">
      <c r="A146" s="53"/>
      <c r="B146" s="78" t="s">
        <v>65</v>
      </c>
      <c r="C146" s="55"/>
      <c r="D146" s="56">
        <f>SUM(D144:D145)</f>
        <v>5908.8</v>
      </c>
      <c r="E146" s="112">
        <f>MIN(G146:Z146)</f>
        <v>1350.2160856</v>
      </c>
      <c r="F146" s="57">
        <f>MAX(G146:Z146)</f>
        <v>8863.2000000000007</v>
      </c>
      <c r="G146" s="56">
        <f t="shared" ref="G146:Z146" si="14">SUM(G144:G145)</f>
        <v>2462</v>
      </c>
      <c r="H146" s="56">
        <f t="shared" si="14"/>
        <v>1406.2944</v>
      </c>
      <c r="I146" s="56">
        <f t="shared" si="14"/>
        <v>1378.72</v>
      </c>
      <c r="J146" s="56">
        <f t="shared" si="14"/>
        <v>1378.72</v>
      </c>
      <c r="K146" s="56">
        <f t="shared" si="14"/>
        <v>1378.72</v>
      </c>
      <c r="L146" s="56">
        <f t="shared" si="14"/>
        <v>1350.2160856</v>
      </c>
      <c r="M146" s="56">
        <f t="shared" si="14"/>
        <v>1350.2160856</v>
      </c>
      <c r="N146" s="56">
        <f t="shared" si="14"/>
        <v>1350.2160856</v>
      </c>
      <c r="O146" s="56">
        <f t="shared" si="14"/>
        <v>1350.2160856</v>
      </c>
      <c r="P146" s="56">
        <f t="shared" si="14"/>
        <v>1350.2160856</v>
      </c>
      <c r="Q146" s="56">
        <f t="shared" si="14"/>
        <v>1350.2160856</v>
      </c>
      <c r="R146" s="56">
        <f t="shared" si="14"/>
        <v>5908.8</v>
      </c>
      <c r="S146" s="56">
        <f t="shared" si="14"/>
        <v>8863.2000000000007</v>
      </c>
      <c r="T146" s="56">
        <f t="shared" si="14"/>
        <v>8522.4591999999993</v>
      </c>
      <c r="U146" s="56">
        <f t="shared" si="14"/>
        <v>8436.7816000000003</v>
      </c>
      <c r="V146" s="56">
        <f t="shared" si="14"/>
        <v>8096.0408000000007</v>
      </c>
      <c r="W146" s="56">
        <f t="shared" si="14"/>
        <v>3249.84</v>
      </c>
      <c r="X146" s="56">
        <f t="shared" si="14"/>
        <v>7336.76</v>
      </c>
      <c r="Y146" s="56">
        <f t="shared" si="14"/>
        <v>7336.76</v>
      </c>
      <c r="Z146" s="56">
        <f t="shared" si="14"/>
        <v>6582.4031999999997</v>
      </c>
    </row>
    <row r="147" spans="1:26" x14ac:dyDescent="0.25">
      <c r="A147" s="58"/>
      <c r="B147" s="58"/>
      <c r="C147" s="75"/>
      <c r="D147" s="59"/>
      <c r="E147" s="113"/>
      <c r="F147" s="60"/>
      <c r="G147" s="60"/>
      <c r="H147" s="60"/>
      <c r="I147" s="60"/>
      <c r="J147" s="60"/>
      <c r="K147" s="60"/>
      <c r="L147" s="60"/>
      <c r="M147" s="60"/>
      <c r="N147" s="60"/>
      <c r="O147" s="60"/>
      <c r="P147" s="60"/>
      <c r="Q147" s="60"/>
      <c r="R147" s="60"/>
      <c r="S147" s="60"/>
      <c r="T147" s="60"/>
      <c r="U147" s="60"/>
      <c r="V147" s="60"/>
      <c r="W147" s="60"/>
      <c r="X147" s="60"/>
      <c r="Y147" s="60"/>
      <c r="Z147" s="60"/>
    </row>
    <row r="148" spans="1:26" x14ac:dyDescent="0.25">
      <c r="A148" s="79" t="s">
        <v>123</v>
      </c>
      <c r="B148" s="80" t="s">
        <v>61</v>
      </c>
      <c r="C148" s="81">
        <v>77080</v>
      </c>
      <c r="D148" s="56">
        <v>474.59999999999997</v>
      </c>
      <c r="E148" s="112">
        <f>MIN(G148:Z148)</f>
        <v>99.32157939999999</v>
      </c>
      <c r="F148" s="57">
        <f>MAX(G148:Z148)</f>
        <v>711.9</v>
      </c>
      <c r="G148" s="57">
        <v>197.75</v>
      </c>
      <c r="H148" s="57">
        <v>112.95480000000001</v>
      </c>
      <c r="I148" s="57">
        <v>110.74000000000001</v>
      </c>
      <c r="J148" s="57">
        <v>110.74000000000001</v>
      </c>
      <c r="K148" s="57">
        <v>110.74000000000001</v>
      </c>
      <c r="L148" s="57">
        <v>99.32157939999999</v>
      </c>
      <c r="M148" s="57">
        <v>99.32157939999999</v>
      </c>
      <c r="N148" s="57">
        <v>99.32157939999999</v>
      </c>
      <c r="O148" s="57">
        <v>99.32157939999999</v>
      </c>
      <c r="P148" s="57">
        <v>99.32157939999999</v>
      </c>
      <c r="Q148" s="57">
        <v>99.32157939999999</v>
      </c>
      <c r="R148" s="57">
        <v>474.59999999999997</v>
      </c>
      <c r="S148" s="57">
        <v>711.9</v>
      </c>
      <c r="T148" s="57">
        <v>684.53139999999996</v>
      </c>
      <c r="U148" s="57">
        <v>677.64970000000005</v>
      </c>
      <c r="V148" s="57">
        <v>650.28110000000004</v>
      </c>
      <c r="W148" s="57">
        <v>261.03000000000003</v>
      </c>
      <c r="X148" s="57">
        <v>589.29499999999996</v>
      </c>
      <c r="Y148" s="57">
        <v>589.29499999999996</v>
      </c>
      <c r="Z148" s="57">
        <v>528.70439999999996</v>
      </c>
    </row>
    <row r="149" spans="1:26" x14ac:dyDescent="0.25">
      <c r="A149" s="82"/>
      <c r="B149" s="82"/>
      <c r="C149" s="82"/>
      <c r="D149" s="83"/>
      <c r="E149" s="84"/>
      <c r="F149" s="84"/>
      <c r="G149" s="84"/>
      <c r="H149" s="84"/>
      <c r="I149" s="84"/>
      <c r="J149" s="84"/>
      <c r="K149" s="84"/>
      <c r="L149" s="84"/>
      <c r="M149" s="84"/>
      <c r="N149" s="84"/>
      <c r="O149" s="84"/>
      <c r="P149" s="84"/>
      <c r="Q149" s="84"/>
      <c r="R149" s="84"/>
      <c r="S149" s="84"/>
      <c r="T149" s="84"/>
      <c r="U149" s="84"/>
      <c r="V149" s="84"/>
      <c r="W149" s="84"/>
      <c r="X149" s="84"/>
      <c r="Y149" s="84"/>
      <c r="Z149" s="84"/>
    </row>
    <row r="150" spans="1:26" x14ac:dyDescent="0.25">
      <c r="A150" s="79" t="s">
        <v>124</v>
      </c>
      <c r="B150" s="80" t="s">
        <v>61</v>
      </c>
      <c r="C150" s="81">
        <v>74018</v>
      </c>
      <c r="D150" s="56">
        <v>199.2</v>
      </c>
      <c r="E150" s="112">
        <f>MIN(G150:Z150)</f>
        <v>46.480000000000004</v>
      </c>
      <c r="F150" s="57">
        <f>MAX(G150:Z150)</f>
        <v>298.8</v>
      </c>
      <c r="G150" s="57">
        <v>83</v>
      </c>
      <c r="H150" s="57">
        <v>47.409600000000005</v>
      </c>
      <c r="I150" s="57">
        <v>46.480000000000004</v>
      </c>
      <c r="J150" s="57">
        <v>46.480000000000004</v>
      </c>
      <c r="K150" s="57">
        <v>46.480000000000004</v>
      </c>
      <c r="L150" s="57">
        <v>73.792208600000009</v>
      </c>
      <c r="M150" s="57">
        <v>73.792208600000009</v>
      </c>
      <c r="N150" s="57">
        <v>73.792208600000009</v>
      </c>
      <c r="O150" s="57">
        <v>73.792208600000009</v>
      </c>
      <c r="P150" s="57">
        <v>73.792208600000009</v>
      </c>
      <c r="Q150" s="57">
        <v>73.792208600000009</v>
      </c>
      <c r="R150" s="57">
        <v>199.2</v>
      </c>
      <c r="S150" s="57">
        <v>298.8</v>
      </c>
      <c r="T150" s="57">
        <v>287.31279999999998</v>
      </c>
      <c r="U150" s="57">
        <v>284.42439999999999</v>
      </c>
      <c r="V150" s="57">
        <v>272.93720000000002</v>
      </c>
      <c r="W150" s="57">
        <v>109.56</v>
      </c>
      <c r="X150" s="57">
        <v>247.34</v>
      </c>
      <c r="Y150" s="57">
        <v>247.34</v>
      </c>
      <c r="Z150" s="57">
        <v>221.90879999999999</v>
      </c>
    </row>
    <row r="151" spans="1:26" x14ac:dyDescent="0.25">
      <c r="A151" s="82"/>
      <c r="B151" s="82"/>
      <c r="C151" s="82"/>
      <c r="D151" s="83"/>
      <c r="E151" s="84"/>
      <c r="F151" s="84"/>
      <c r="G151" s="84"/>
      <c r="H151" s="84"/>
      <c r="I151" s="84"/>
      <c r="J151" s="84"/>
      <c r="K151" s="84"/>
      <c r="L151" s="84"/>
      <c r="M151" s="84"/>
      <c r="N151" s="84"/>
      <c r="O151" s="84"/>
      <c r="P151" s="84"/>
      <c r="Q151" s="84"/>
      <c r="R151" s="84"/>
      <c r="S151" s="84"/>
      <c r="T151" s="84"/>
      <c r="U151" s="84"/>
      <c r="V151" s="84"/>
      <c r="W151" s="84"/>
      <c r="X151" s="84"/>
      <c r="Y151" s="84"/>
      <c r="Z151" s="84"/>
    </row>
    <row r="152" spans="1:26" x14ac:dyDescent="0.25">
      <c r="A152" s="79" t="s">
        <v>125</v>
      </c>
      <c r="B152" s="80" t="s">
        <v>61</v>
      </c>
      <c r="C152" s="81">
        <v>74022</v>
      </c>
      <c r="D152" s="56">
        <v>460.2</v>
      </c>
      <c r="E152" s="112">
        <f>MIN(G152:Z152)</f>
        <v>99.32157939999999</v>
      </c>
      <c r="F152" s="57">
        <f>MAX(G152:Z152)</f>
        <v>690.30000000000007</v>
      </c>
      <c r="G152" s="57">
        <v>191.75</v>
      </c>
      <c r="H152" s="57">
        <v>109.52760000000001</v>
      </c>
      <c r="I152" s="57">
        <v>107.38000000000001</v>
      </c>
      <c r="J152" s="57">
        <v>107.38000000000001</v>
      </c>
      <c r="K152" s="57">
        <v>107.38000000000001</v>
      </c>
      <c r="L152" s="57">
        <v>99.32157939999999</v>
      </c>
      <c r="M152" s="57">
        <v>99.32157939999999</v>
      </c>
      <c r="N152" s="57">
        <v>99.32157939999999</v>
      </c>
      <c r="O152" s="57">
        <v>99.32157939999999</v>
      </c>
      <c r="P152" s="57">
        <v>99.32157939999999</v>
      </c>
      <c r="Q152" s="57">
        <v>99.32157939999999</v>
      </c>
      <c r="R152" s="57">
        <v>460.2</v>
      </c>
      <c r="S152" s="57">
        <v>690.30000000000007</v>
      </c>
      <c r="T152" s="57">
        <v>663.76179999999999</v>
      </c>
      <c r="U152" s="57">
        <v>657.08889999999997</v>
      </c>
      <c r="V152" s="57">
        <v>630.55070000000001</v>
      </c>
      <c r="W152" s="57">
        <v>253.11</v>
      </c>
      <c r="X152" s="57">
        <v>571.41499999999996</v>
      </c>
      <c r="Y152" s="57">
        <v>571.41499999999996</v>
      </c>
      <c r="Z152" s="57">
        <v>512.66279999999995</v>
      </c>
    </row>
    <row r="153" spans="1:26" x14ac:dyDescent="0.25">
      <c r="A153" s="82"/>
      <c r="B153" s="82"/>
      <c r="C153" s="82"/>
      <c r="D153" s="83"/>
      <c r="E153" s="84"/>
      <c r="F153" s="84"/>
      <c r="G153" s="84"/>
      <c r="H153" s="84"/>
      <c r="I153" s="84"/>
      <c r="J153" s="84"/>
      <c r="K153" s="84"/>
      <c r="L153" s="84"/>
      <c r="M153" s="84"/>
      <c r="N153" s="84"/>
      <c r="O153" s="84"/>
      <c r="P153" s="84"/>
      <c r="Q153" s="84"/>
      <c r="R153" s="84"/>
      <c r="S153" s="84"/>
      <c r="T153" s="84"/>
      <c r="U153" s="84"/>
      <c r="V153" s="84"/>
      <c r="W153" s="84"/>
      <c r="X153" s="84"/>
      <c r="Y153" s="84"/>
      <c r="Z153" s="84"/>
    </row>
    <row r="154" spans="1:26" x14ac:dyDescent="0.25">
      <c r="A154" s="79" t="s">
        <v>126</v>
      </c>
      <c r="B154" s="80" t="s">
        <v>61</v>
      </c>
      <c r="C154" s="81">
        <v>73610</v>
      </c>
      <c r="D154" s="56">
        <v>217.2</v>
      </c>
      <c r="E154" s="112">
        <f>MIN(G154:Z154)</f>
        <v>50.680000000000007</v>
      </c>
      <c r="F154" s="57">
        <f>MAX(G154:Z154)</f>
        <v>325.8</v>
      </c>
      <c r="G154" s="57">
        <v>90.5</v>
      </c>
      <c r="H154" s="57">
        <v>51.693600000000011</v>
      </c>
      <c r="I154" s="57">
        <v>50.680000000000007</v>
      </c>
      <c r="J154" s="57">
        <v>50.680000000000007</v>
      </c>
      <c r="K154" s="57">
        <v>50.680000000000007</v>
      </c>
      <c r="L154" s="57">
        <v>73.792208600000009</v>
      </c>
      <c r="M154" s="57">
        <v>73.792208600000009</v>
      </c>
      <c r="N154" s="57">
        <v>73.792208600000009</v>
      </c>
      <c r="O154" s="57">
        <v>73.792208600000009</v>
      </c>
      <c r="P154" s="57">
        <v>73.792208600000009</v>
      </c>
      <c r="Q154" s="57">
        <v>73.792208600000009</v>
      </c>
      <c r="R154" s="57">
        <v>217.2</v>
      </c>
      <c r="S154" s="57">
        <v>325.8</v>
      </c>
      <c r="T154" s="57">
        <v>313.27479999999997</v>
      </c>
      <c r="U154" s="57">
        <v>310.12540000000001</v>
      </c>
      <c r="V154" s="57">
        <v>297.60020000000003</v>
      </c>
      <c r="W154" s="57">
        <v>119.46000000000001</v>
      </c>
      <c r="X154" s="57">
        <v>269.69</v>
      </c>
      <c r="Y154" s="57">
        <v>269.69</v>
      </c>
      <c r="Z154" s="57">
        <v>241.96080000000001</v>
      </c>
    </row>
    <row r="155" spans="1:26" x14ac:dyDescent="0.25">
      <c r="A155" s="82"/>
      <c r="B155" s="82"/>
      <c r="C155" s="82"/>
      <c r="D155" s="83"/>
      <c r="E155" s="84"/>
      <c r="F155" s="84"/>
      <c r="G155" s="84"/>
      <c r="H155" s="84"/>
      <c r="I155" s="84"/>
      <c r="J155" s="84"/>
      <c r="K155" s="84"/>
      <c r="L155" s="84"/>
      <c r="M155" s="84"/>
      <c r="N155" s="84"/>
      <c r="O155" s="84"/>
      <c r="P155" s="84"/>
      <c r="Q155" s="84"/>
      <c r="R155" s="84"/>
      <c r="S155" s="84"/>
      <c r="T155" s="84"/>
      <c r="U155" s="84"/>
      <c r="V155" s="84"/>
      <c r="W155" s="84"/>
      <c r="X155" s="84"/>
      <c r="Y155" s="84"/>
      <c r="Z155" s="84"/>
    </row>
    <row r="156" spans="1:26" x14ac:dyDescent="0.25">
      <c r="A156" s="79" t="s">
        <v>127</v>
      </c>
      <c r="B156" s="80" t="s">
        <v>61</v>
      </c>
      <c r="C156" s="81">
        <v>73610</v>
      </c>
      <c r="D156" s="56">
        <v>217.2</v>
      </c>
      <c r="E156" s="112">
        <f>MIN(G156:Z156)</f>
        <v>50.680000000000007</v>
      </c>
      <c r="F156" s="57">
        <f>MAX(G156:Z156)</f>
        <v>325.8</v>
      </c>
      <c r="G156" s="57">
        <v>90.5</v>
      </c>
      <c r="H156" s="57">
        <v>51.693600000000011</v>
      </c>
      <c r="I156" s="57">
        <v>50.680000000000007</v>
      </c>
      <c r="J156" s="57">
        <v>50.680000000000007</v>
      </c>
      <c r="K156" s="57">
        <v>50.680000000000007</v>
      </c>
      <c r="L156" s="57">
        <v>73.792208600000009</v>
      </c>
      <c r="M156" s="57">
        <v>73.792208600000009</v>
      </c>
      <c r="N156" s="57">
        <v>73.792208600000009</v>
      </c>
      <c r="O156" s="57">
        <v>73.792208600000009</v>
      </c>
      <c r="P156" s="57">
        <v>73.792208600000009</v>
      </c>
      <c r="Q156" s="57">
        <v>73.792208600000009</v>
      </c>
      <c r="R156" s="57">
        <v>217.2</v>
      </c>
      <c r="S156" s="57">
        <v>325.8</v>
      </c>
      <c r="T156" s="57">
        <v>313.27479999999997</v>
      </c>
      <c r="U156" s="57">
        <v>310.12540000000001</v>
      </c>
      <c r="V156" s="57">
        <v>297.60020000000003</v>
      </c>
      <c r="W156" s="57">
        <v>119.46000000000001</v>
      </c>
      <c r="X156" s="57">
        <v>269.69</v>
      </c>
      <c r="Y156" s="57">
        <v>269.69</v>
      </c>
      <c r="Z156" s="57">
        <v>241.96080000000001</v>
      </c>
    </row>
    <row r="157" spans="1:26" x14ac:dyDescent="0.25">
      <c r="A157" s="82"/>
      <c r="B157" s="82"/>
      <c r="C157" s="82"/>
      <c r="D157" s="83"/>
      <c r="E157" s="84"/>
      <c r="F157" s="84"/>
      <c r="G157" s="84"/>
      <c r="H157" s="84"/>
      <c r="I157" s="84"/>
      <c r="J157" s="84"/>
      <c r="K157" s="84"/>
      <c r="L157" s="84"/>
      <c r="M157" s="84"/>
      <c r="N157" s="84"/>
      <c r="O157" s="84"/>
      <c r="P157" s="84"/>
      <c r="Q157" s="84"/>
      <c r="R157" s="84"/>
      <c r="S157" s="84"/>
      <c r="T157" s="84"/>
      <c r="U157" s="84"/>
      <c r="V157" s="84"/>
      <c r="W157" s="84"/>
      <c r="X157" s="84"/>
      <c r="Y157" s="84"/>
      <c r="Z157" s="84"/>
    </row>
    <row r="158" spans="1:26" x14ac:dyDescent="0.25">
      <c r="A158" s="79" t="s">
        <v>128</v>
      </c>
      <c r="B158" s="80" t="s">
        <v>61</v>
      </c>
      <c r="C158" s="81">
        <v>71045</v>
      </c>
      <c r="D158" s="56">
        <v>185.4</v>
      </c>
      <c r="E158" s="112">
        <f>MIN(G158:Z158)</f>
        <v>43.260000000000005</v>
      </c>
      <c r="F158" s="57">
        <f>MAX(G158:Z158)</f>
        <v>278.10000000000002</v>
      </c>
      <c r="G158" s="57">
        <v>77.25</v>
      </c>
      <c r="H158" s="57">
        <v>44.125200000000007</v>
      </c>
      <c r="I158" s="57">
        <v>43.260000000000005</v>
      </c>
      <c r="J158" s="57">
        <v>43.260000000000005</v>
      </c>
      <c r="K158" s="57">
        <v>43.260000000000005</v>
      </c>
      <c r="L158" s="57">
        <v>73.792208600000009</v>
      </c>
      <c r="M158" s="57">
        <v>73.792208600000009</v>
      </c>
      <c r="N158" s="57">
        <v>73.792208600000009</v>
      </c>
      <c r="O158" s="57">
        <v>73.792208600000009</v>
      </c>
      <c r="P158" s="57">
        <v>73.792208600000009</v>
      </c>
      <c r="Q158" s="57">
        <v>73.792208600000009</v>
      </c>
      <c r="R158" s="57">
        <v>185.4</v>
      </c>
      <c r="S158" s="57">
        <v>278.10000000000002</v>
      </c>
      <c r="T158" s="57">
        <v>267.40859999999998</v>
      </c>
      <c r="U158" s="57">
        <v>264.72030000000001</v>
      </c>
      <c r="V158" s="57">
        <v>254.02890000000002</v>
      </c>
      <c r="W158" s="57">
        <v>101.97</v>
      </c>
      <c r="X158" s="57">
        <v>230.20500000000001</v>
      </c>
      <c r="Y158" s="57">
        <v>230.20500000000001</v>
      </c>
      <c r="Z158" s="57">
        <v>206.53559999999999</v>
      </c>
    </row>
    <row r="159" spans="1:26" x14ac:dyDescent="0.25">
      <c r="A159" s="82"/>
      <c r="B159" s="82"/>
      <c r="C159" s="82"/>
      <c r="D159" s="83"/>
      <c r="E159" s="84"/>
      <c r="F159" s="84"/>
      <c r="G159" s="84"/>
      <c r="H159" s="84"/>
      <c r="I159" s="84"/>
      <c r="J159" s="84"/>
      <c r="K159" s="84"/>
      <c r="L159" s="84"/>
      <c r="M159" s="84"/>
      <c r="N159" s="84"/>
      <c r="O159" s="84"/>
      <c r="P159" s="84"/>
      <c r="Q159" s="84"/>
      <c r="R159" s="84"/>
      <c r="S159" s="84"/>
      <c r="T159" s="84"/>
      <c r="U159" s="84"/>
      <c r="V159" s="84"/>
      <c r="W159" s="84"/>
      <c r="X159" s="84"/>
      <c r="Y159" s="84"/>
      <c r="Z159" s="84"/>
    </row>
    <row r="160" spans="1:26" x14ac:dyDescent="0.25">
      <c r="A160" s="79" t="s">
        <v>129</v>
      </c>
      <c r="B160" s="80" t="s">
        <v>61</v>
      </c>
      <c r="C160" s="81">
        <v>71046</v>
      </c>
      <c r="D160" s="56">
        <v>217.2</v>
      </c>
      <c r="E160" s="112">
        <f>MIN(G160:Z160)</f>
        <v>50.680000000000007</v>
      </c>
      <c r="F160" s="57">
        <f>MAX(G160:Z160)</f>
        <v>325.8</v>
      </c>
      <c r="G160" s="57">
        <v>90.5</v>
      </c>
      <c r="H160" s="57">
        <v>51.693600000000011</v>
      </c>
      <c r="I160" s="57">
        <v>50.680000000000007</v>
      </c>
      <c r="J160" s="57">
        <v>50.680000000000007</v>
      </c>
      <c r="K160" s="57">
        <v>50.680000000000007</v>
      </c>
      <c r="L160" s="57">
        <v>73.792208600000009</v>
      </c>
      <c r="M160" s="57">
        <v>73.792208600000009</v>
      </c>
      <c r="N160" s="57">
        <v>73.792208600000009</v>
      </c>
      <c r="O160" s="57">
        <v>73.792208600000009</v>
      </c>
      <c r="P160" s="57">
        <v>73.792208600000009</v>
      </c>
      <c r="Q160" s="57">
        <v>73.792208600000009</v>
      </c>
      <c r="R160" s="57">
        <v>217.2</v>
      </c>
      <c r="S160" s="57">
        <v>325.8</v>
      </c>
      <c r="T160" s="57">
        <v>313.27479999999997</v>
      </c>
      <c r="U160" s="57">
        <v>310.12540000000001</v>
      </c>
      <c r="V160" s="57">
        <v>297.60020000000003</v>
      </c>
      <c r="W160" s="57">
        <v>119.46000000000001</v>
      </c>
      <c r="X160" s="57">
        <v>269.69</v>
      </c>
      <c r="Y160" s="57">
        <v>269.69</v>
      </c>
      <c r="Z160" s="57">
        <v>241.96080000000001</v>
      </c>
    </row>
    <row r="161" spans="1:26" x14ac:dyDescent="0.25">
      <c r="A161" s="82"/>
      <c r="B161" s="82"/>
      <c r="C161" s="82"/>
      <c r="D161" s="83"/>
      <c r="E161" s="84"/>
      <c r="F161" s="84"/>
      <c r="G161" s="84"/>
      <c r="H161" s="84"/>
      <c r="I161" s="84"/>
      <c r="J161" s="84"/>
      <c r="K161" s="84"/>
      <c r="L161" s="84"/>
      <c r="M161" s="84"/>
      <c r="N161" s="84"/>
      <c r="O161" s="84"/>
      <c r="P161" s="84"/>
      <c r="Q161" s="84"/>
      <c r="R161" s="84"/>
      <c r="S161" s="84"/>
      <c r="T161" s="84"/>
      <c r="U161" s="84"/>
      <c r="V161" s="84"/>
      <c r="W161" s="84"/>
      <c r="X161" s="84"/>
      <c r="Y161" s="84"/>
      <c r="Z161" s="84"/>
    </row>
    <row r="162" spans="1:26" x14ac:dyDescent="0.25">
      <c r="A162" s="79" t="s">
        <v>130</v>
      </c>
      <c r="B162" s="80" t="s">
        <v>61</v>
      </c>
      <c r="C162" s="81">
        <v>73070</v>
      </c>
      <c r="D162" s="56">
        <v>172.79999999999998</v>
      </c>
      <c r="E162" s="112">
        <f>MIN(G162:Z162)</f>
        <v>40.320000000000007</v>
      </c>
      <c r="F162" s="57">
        <f>MAX(G162:Z162)</f>
        <v>259.2</v>
      </c>
      <c r="G162" s="57">
        <v>72</v>
      </c>
      <c r="H162" s="57">
        <v>41.126400000000011</v>
      </c>
      <c r="I162" s="57">
        <v>40.320000000000007</v>
      </c>
      <c r="J162" s="57">
        <v>40.320000000000007</v>
      </c>
      <c r="K162" s="57">
        <v>40.320000000000007</v>
      </c>
      <c r="L162" s="57">
        <v>73.792208600000009</v>
      </c>
      <c r="M162" s="57">
        <v>73.792208600000009</v>
      </c>
      <c r="N162" s="57">
        <v>73.792208600000009</v>
      </c>
      <c r="O162" s="57">
        <v>73.792208600000009</v>
      </c>
      <c r="P162" s="57">
        <v>73.792208600000009</v>
      </c>
      <c r="Q162" s="57">
        <v>73.792208600000009</v>
      </c>
      <c r="R162" s="57">
        <v>172.79999999999998</v>
      </c>
      <c r="S162" s="57">
        <v>259.2</v>
      </c>
      <c r="T162" s="57">
        <v>249.23519999999999</v>
      </c>
      <c r="U162" s="57">
        <v>246.7296</v>
      </c>
      <c r="V162" s="57">
        <v>236.76480000000001</v>
      </c>
      <c r="W162" s="57">
        <v>95.04</v>
      </c>
      <c r="X162" s="57">
        <v>214.56</v>
      </c>
      <c r="Y162" s="57">
        <v>214.56</v>
      </c>
      <c r="Z162" s="57">
        <v>192.4992</v>
      </c>
    </row>
    <row r="163" spans="1:26" x14ac:dyDescent="0.25">
      <c r="A163" s="82"/>
      <c r="B163" s="82"/>
      <c r="C163" s="82"/>
      <c r="D163" s="83"/>
      <c r="E163" s="84"/>
      <c r="F163" s="84"/>
      <c r="G163" s="84"/>
      <c r="H163" s="84"/>
      <c r="I163" s="84"/>
      <c r="J163" s="84"/>
      <c r="K163" s="84"/>
      <c r="L163" s="84"/>
      <c r="M163" s="84"/>
      <c r="N163" s="84"/>
      <c r="O163" s="84"/>
      <c r="P163" s="84"/>
      <c r="Q163" s="84"/>
      <c r="R163" s="84"/>
      <c r="S163" s="84"/>
      <c r="T163" s="84"/>
      <c r="U163" s="84"/>
      <c r="V163" s="84"/>
      <c r="W163" s="84"/>
      <c r="X163" s="84"/>
      <c r="Y163" s="84"/>
      <c r="Z163" s="84"/>
    </row>
    <row r="164" spans="1:26" x14ac:dyDescent="0.25">
      <c r="A164" s="79" t="s">
        <v>131</v>
      </c>
      <c r="B164" s="80" t="s">
        <v>61</v>
      </c>
      <c r="C164" s="81">
        <v>73080</v>
      </c>
      <c r="D164" s="56">
        <v>225.6</v>
      </c>
      <c r="E164" s="112">
        <f>MIN(G164:Z164)</f>
        <v>52.640000000000008</v>
      </c>
      <c r="F164" s="57">
        <f>MAX(G164:Z164)</f>
        <v>338.40000000000003</v>
      </c>
      <c r="G164" s="57">
        <v>94</v>
      </c>
      <c r="H164" s="57">
        <v>53.692800000000005</v>
      </c>
      <c r="I164" s="57">
        <v>52.640000000000008</v>
      </c>
      <c r="J164" s="57">
        <v>52.640000000000008</v>
      </c>
      <c r="K164" s="57">
        <v>52.640000000000008</v>
      </c>
      <c r="L164" s="57">
        <v>73.792208600000009</v>
      </c>
      <c r="M164" s="57">
        <v>73.792208600000009</v>
      </c>
      <c r="N164" s="57">
        <v>73.792208600000009</v>
      </c>
      <c r="O164" s="57">
        <v>73.792208600000009</v>
      </c>
      <c r="P164" s="57">
        <v>73.792208600000009</v>
      </c>
      <c r="Q164" s="57">
        <v>73.792208600000009</v>
      </c>
      <c r="R164" s="57">
        <v>225.6</v>
      </c>
      <c r="S164" s="57">
        <v>338.40000000000003</v>
      </c>
      <c r="T164" s="57">
        <v>325.3904</v>
      </c>
      <c r="U164" s="57">
        <v>322.11919999999998</v>
      </c>
      <c r="V164" s="57">
        <v>309.1096</v>
      </c>
      <c r="W164" s="57">
        <v>124.08000000000001</v>
      </c>
      <c r="X164" s="57">
        <v>280.12</v>
      </c>
      <c r="Y164" s="57">
        <v>280.12</v>
      </c>
      <c r="Z164" s="57">
        <v>251.3184</v>
      </c>
    </row>
    <row r="165" spans="1:26" x14ac:dyDescent="0.25">
      <c r="A165" s="82"/>
      <c r="B165" s="82"/>
      <c r="C165" s="82"/>
      <c r="D165" s="83"/>
      <c r="E165" s="84"/>
      <c r="F165" s="84"/>
      <c r="G165" s="84"/>
      <c r="H165" s="84"/>
      <c r="I165" s="84"/>
      <c r="J165" s="84"/>
      <c r="K165" s="84"/>
      <c r="L165" s="84"/>
      <c r="M165" s="84"/>
      <c r="N165" s="84"/>
      <c r="O165" s="84"/>
      <c r="P165" s="84"/>
      <c r="Q165" s="84"/>
      <c r="R165" s="84"/>
      <c r="S165" s="84"/>
      <c r="T165" s="84"/>
      <c r="U165" s="84"/>
      <c r="V165" s="84"/>
      <c r="W165" s="84"/>
      <c r="X165" s="84"/>
      <c r="Y165" s="84"/>
      <c r="Z165" s="84"/>
    </row>
    <row r="166" spans="1:26" x14ac:dyDescent="0.25">
      <c r="A166" s="79" t="s">
        <v>132</v>
      </c>
      <c r="B166" s="80" t="s">
        <v>61</v>
      </c>
      <c r="C166" s="81">
        <v>73080</v>
      </c>
      <c r="D166" s="56">
        <v>225.6</v>
      </c>
      <c r="E166" s="112">
        <f>MIN(G166:Z166)</f>
        <v>52.640000000000008</v>
      </c>
      <c r="F166" s="57">
        <f>MAX(G166:Z166)</f>
        <v>338.40000000000003</v>
      </c>
      <c r="G166" s="57">
        <v>94</v>
      </c>
      <c r="H166" s="57">
        <v>53.692800000000005</v>
      </c>
      <c r="I166" s="57">
        <v>52.640000000000008</v>
      </c>
      <c r="J166" s="57">
        <v>52.640000000000008</v>
      </c>
      <c r="K166" s="57">
        <v>52.640000000000008</v>
      </c>
      <c r="L166" s="57">
        <v>73.792208600000009</v>
      </c>
      <c r="M166" s="57">
        <v>73.792208600000009</v>
      </c>
      <c r="N166" s="57">
        <v>73.792208600000009</v>
      </c>
      <c r="O166" s="57">
        <v>73.792208600000009</v>
      </c>
      <c r="P166" s="57">
        <v>73.792208600000009</v>
      </c>
      <c r="Q166" s="57">
        <v>73.792208600000009</v>
      </c>
      <c r="R166" s="57">
        <v>225.6</v>
      </c>
      <c r="S166" s="57">
        <v>338.40000000000003</v>
      </c>
      <c r="T166" s="57">
        <v>325.3904</v>
      </c>
      <c r="U166" s="57">
        <v>322.11919999999998</v>
      </c>
      <c r="V166" s="57">
        <v>309.1096</v>
      </c>
      <c r="W166" s="57">
        <v>124.08000000000001</v>
      </c>
      <c r="X166" s="57">
        <v>280.12</v>
      </c>
      <c r="Y166" s="57">
        <v>280.12</v>
      </c>
      <c r="Z166" s="57">
        <v>251.3184</v>
      </c>
    </row>
    <row r="167" spans="1:26" x14ac:dyDescent="0.25">
      <c r="A167" s="82"/>
      <c r="B167" s="82"/>
      <c r="C167" s="82"/>
      <c r="D167" s="83"/>
      <c r="E167" s="84"/>
      <c r="F167" s="84"/>
      <c r="G167" s="84"/>
      <c r="H167" s="84"/>
      <c r="I167" s="84"/>
      <c r="J167" s="84"/>
      <c r="K167" s="84"/>
      <c r="L167" s="84"/>
      <c r="M167" s="84"/>
      <c r="N167" s="84"/>
      <c r="O167" s="84"/>
      <c r="P167" s="84"/>
      <c r="Q167" s="84"/>
      <c r="R167" s="84"/>
      <c r="S167" s="84"/>
      <c r="T167" s="84"/>
      <c r="U167" s="84"/>
      <c r="V167" s="84"/>
      <c r="W167" s="84"/>
      <c r="X167" s="84"/>
      <c r="Y167" s="84"/>
      <c r="Z167" s="84"/>
    </row>
    <row r="168" spans="1:26" x14ac:dyDescent="0.25">
      <c r="A168" s="79" t="s">
        <v>133</v>
      </c>
      <c r="B168" s="80" t="s">
        <v>61</v>
      </c>
      <c r="C168" s="81">
        <v>73140</v>
      </c>
      <c r="D168" s="56">
        <v>160.79999999999998</v>
      </c>
      <c r="E168" s="112">
        <f>MIN(G168:Z168)</f>
        <v>37.520000000000003</v>
      </c>
      <c r="F168" s="57">
        <f>MAX(G168:Z168)</f>
        <v>241.20000000000002</v>
      </c>
      <c r="G168" s="57">
        <v>67</v>
      </c>
      <c r="H168" s="57">
        <v>38.270400000000002</v>
      </c>
      <c r="I168" s="57">
        <v>37.520000000000003</v>
      </c>
      <c r="J168" s="57">
        <v>37.520000000000003</v>
      </c>
      <c r="K168" s="57">
        <v>37.520000000000003</v>
      </c>
      <c r="L168" s="57">
        <v>73.792208600000009</v>
      </c>
      <c r="M168" s="57">
        <v>73.792208600000009</v>
      </c>
      <c r="N168" s="57">
        <v>73.792208600000009</v>
      </c>
      <c r="O168" s="57">
        <v>73.792208600000009</v>
      </c>
      <c r="P168" s="57">
        <v>73.792208600000009</v>
      </c>
      <c r="Q168" s="57">
        <v>73.792208600000009</v>
      </c>
      <c r="R168" s="57">
        <v>160.79999999999998</v>
      </c>
      <c r="S168" s="57">
        <v>241.20000000000002</v>
      </c>
      <c r="T168" s="57">
        <v>231.9272</v>
      </c>
      <c r="U168" s="57">
        <v>229.59559999999999</v>
      </c>
      <c r="V168" s="57">
        <v>220.3228</v>
      </c>
      <c r="W168" s="57">
        <v>88.44</v>
      </c>
      <c r="X168" s="57">
        <v>199.66</v>
      </c>
      <c r="Y168" s="57">
        <v>199.66</v>
      </c>
      <c r="Z168" s="57">
        <v>179.13120000000001</v>
      </c>
    </row>
    <row r="169" spans="1:26" x14ac:dyDescent="0.25">
      <c r="A169" s="82"/>
      <c r="B169" s="82"/>
      <c r="C169" s="82"/>
      <c r="D169" s="83"/>
      <c r="E169" s="84"/>
      <c r="F169" s="84"/>
      <c r="G169" s="84"/>
      <c r="H169" s="84"/>
      <c r="I169" s="84"/>
      <c r="J169" s="84"/>
      <c r="K169" s="84"/>
      <c r="L169" s="84"/>
      <c r="M169" s="84"/>
      <c r="N169" s="84"/>
      <c r="O169" s="84"/>
      <c r="P169" s="84"/>
      <c r="Q169" s="84"/>
      <c r="R169" s="84"/>
      <c r="S169" s="84"/>
      <c r="T169" s="84"/>
      <c r="U169" s="84"/>
      <c r="V169" s="84"/>
      <c r="W169" s="84"/>
      <c r="X169" s="84"/>
      <c r="Y169" s="84"/>
      <c r="Z169" s="84"/>
    </row>
    <row r="170" spans="1:26" x14ac:dyDescent="0.25">
      <c r="A170" s="79" t="s">
        <v>134</v>
      </c>
      <c r="B170" s="80" t="s">
        <v>61</v>
      </c>
      <c r="C170" s="81">
        <v>73620</v>
      </c>
      <c r="D170" s="56">
        <v>181.79999999999998</v>
      </c>
      <c r="E170" s="112">
        <f>MIN(G170:Z170)</f>
        <v>42.42</v>
      </c>
      <c r="F170" s="57">
        <f>MAX(G170:Z170)</f>
        <v>272.7</v>
      </c>
      <c r="G170" s="57">
        <v>75.75</v>
      </c>
      <c r="H170" s="57">
        <v>43.2684</v>
      </c>
      <c r="I170" s="57">
        <v>42.42</v>
      </c>
      <c r="J170" s="57">
        <v>42.42</v>
      </c>
      <c r="K170" s="57">
        <v>42.42</v>
      </c>
      <c r="L170" s="57">
        <v>73.792208600000009</v>
      </c>
      <c r="M170" s="57">
        <v>73.792208600000009</v>
      </c>
      <c r="N170" s="57">
        <v>73.792208600000009</v>
      </c>
      <c r="O170" s="57">
        <v>73.792208600000009</v>
      </c>
      <c r="P170" s="57">
        <v>73.792208600000009</v>
      </c>
      <c r="Q170" s="57">
        <v>73.792208600000009</v>
      </c>
      <c r="R170" s="57">
        <v>181.79999999999998</v>
      </c>
      <c r="S170" s="57">
        <v>272.7</v>
      </c>
      <c r="T170" s="57">
        <v>262.21619999999996</v>
      </c>
      <c r="U170" s="57">
        <v>259.58010000000002</v>
      </c>
      <c r="V170" s="57">
        <v>249.09630000000001</v>
      </c>
      <c r="W170" s="57">
        <v>99.990000000000009</v>
      </c>
      <c r="X170" s="57">
        <v>225.73499999999999</v>
      </c>
      <c r="Y170" s="57">
        <v>225.73499999999999</v>
      </c>
      <c r="Z170" s="57">
        <v>202.52520000000001</v>
      </c>
    </row>
    <row r="171" spans="1:26" x14ac:dyDescent="0.25">
      <c r="A171" s="82"/>
      <c r="B171" s="82"/>
      <c r="C171" s="82"/>
      <c r="D171" s="83"/>
      <c r="E171" s="84"/>
      <c r="F171" s="84"/>
      <c r="G171" s="84"/>
      <c r="H171" s="84"/>
      <c r="I171" s="84"/>
      <c r="J171" s="84"/>
      <c r="K171" s="84"/>
      <c r="L171" s="84"/>
      <c r="M171" s="84"/>
      <c r="N171" s="84"/>
      <c r="O171" s="84"/>
      <c r="P171" s="84"/>
      <c r="Q171" s="84"/>
      <c r="R171" s="84"/>
      <c r="S171" s="84"/>
      <c r="T171" s="84"/>
      <c r="U171" s="84"/>
      <c r="V171" s="84"/>
      <c r="W171" s="84"/>
      <c r="X171" s="84"/>
      <c r="Y171" s="84"/>
      <c r="Z171" s="84"/>
    </row>
    <row r="172" spans="1:26" x14ac:dyDescent="0.25">
      <c r="A172" s="79" t="s">
        <v>135</v>
      </c>
      <c r="B172" s="80" t="s">
        <v>61</v>
      </c>
      <c r="C172" s="81">
        <v>73620</v>
      </c>
      <c r="D172" s="56">
        <v>181.79999999999998</v>
      </c>
      <c r="E172" s="112">
        <f>MIN(G172:Z172)</f>
        <v>42.42</v>
      </c>
      <c r="F172" s="57">
        <f>MAX(G172:Z172)</f>
        <v>272.7</v>
      </c>
      <c r="G172" s="57">
        <v>75.75</v>
      </c>
      <c r="H172" s="57">
        <v>43.2684</v>
      </c>
      <c r="I172" s="57">
        <v>42.42</v>
      </c>
      <c r="J172" s="57">
        <v>42.42</v>
      </c>
      <c r="K172" s="57">
        <v>42.42</v>
      </c>
      <c r="L172" s="57">
        <v>73.792208600000009</v>
      </c>
      <c r="M172" s="57">
        <v>73.792208600000009</v>
      </c>
      <c r="N172" s="57">
        <v>73.792208600000009</v>
      </c>
      <c r="O172" s="57">
        <v>73.792208600000009</v>
      </c>
      <c r="P172" s="57">
        <v>73.792208600000009</v>
      </c>
      <c r="Q172" s="57">
        <v>73.792208600000009</v>
      </c>
      <c r="R172" s="57">
        <v>181.79999999999998</v>
      </c>
      <c r="S172" s="57">
        <v>272.7</v>
      </c>
      <c r="T172" s="57">
        <v>262.21619999999996</v>
      </c>
      <c r="U172" s="57">
        <v>259.58010000000002</v>
      </c>
      <c r="V172" s="57">
        <v>249.09630000000001</v>
      </c>
      <c r="W172" s="57">
        <v>99.990000000000009</v>
      </c>
      <c r="X172" s="57">
        <v>225.73499999999999</v>
      </c>
      <c r="Y172" s="57">
        <v>225.73499999999999</v>
      </c>
      <c r="Z172" s="57">
        <v>202.52520000000001</v>
      </c>
    </row>
    <row r="173" spans="1:26" x14ac:dyDescent="0.25">
      <c r="A173" s="82"/>
      <c r="B173" s="82"/>
      <c r="C173" s="82"/>
      <c r="D173" s="83"/>
      <c r="E173" s="84"/>
      <c r="F173" s="84"/>
      <c r="G173" s="84"/>
      <c r="H173" s="84"/>
      <c r="I173" s="84"/>
      <c r="J173" s="84"/>
      <c r="K173" s="84"/>
      <c r="L173" s="84"/>
      <c r="M173" s="84"/>
      <c r="N173" s="84"/>
      <c r="O173" s="84"/>
      <c r="P173" s="84"/>
      <c r="Q173" s="84"/>
      <c r="R173" s="84"/>
      <c r="S173" s="84"/>
      <c r="T173" s="84"/>
      <c r="U173" s="84"/>
      <c r="V173" s="84"/>
      <c r="W173" s="84"/>
      <c r="X173" s="84"/>
      <c r="Y173" s="84"/>
      <c r="Z173" s="84"/>
    </row>
    <row r="174" spans="1:26" x14ac:dyDescent="0.25">
      <c r="A174" s="79" t="s">
        <v>136</v>
      </c>
      <c r="B174" s="80" t="s">
        <v>61</v>
      </c>
      <c r="C174" s="81">
        <v>73630</v>
      </c>
      <c r="D174" s="56">
        <v>207</v>
      </c>
      <c r="E174" s="112">
        <f>MIN(G174:Z174)</f>
        <v>48.300000000000004</v>
      </c>
      <c r="F174" s="57">
        <f>MAX(G174:Z174)</f>
        <v>310.5</v>
      </c>
      <c r="G174" s="57">
        <v>86.25</v>
      </c>
      <c r="H174" s="57">
        <v>49.266000000000005</v>
      </c>
      <c r="I174" s="57">
        <v>48.300000000000004</v>
      </c>
      <c r="J174" s="57">
        <v>48.300000000000004</v>
      </c>
      <c r="K174" s="57">
        <v>48.300000000000004</v>
      </c>
      <c r="L174" s="57">
        <v>73.792208600000009</v>
      </c>
      <c r="M174" s="57">
        <v>73.792208600000009</v>
      </c>
      <c r="N174" s="57">
        <v>73.792208600000009</v>
      </c>
      <c r="O174" s="57">
        <v>73.792208600000009</v>
      </c>
      <c r="P174" s="57">
        <v>73.792208600000009</v>
      </c>
      <c r="Q174" s="57">
        <v>73.792208600000009</v>
      </c>
      <c r="R174" s="57">
        <v>207</v>
      </c>
      <c r="S174" s="57">
        <v>310.5</v>
      </c>
      <c r="T174" s="57">
        <v>298.56299999999999</v>
      </c>
      <c r="U174" s="57">
        <v>295.56150000000002</v>
      </c>
      <c r="V174" s="57">
        <v>283.62450000000001</v>
      </c>
      <c r="W174" s="57">
        <v>113.85000000000001</v>
      </c>
      <c r="X174" s="57">
        <v>257.02499999999998</v>
      </c>
      <c r="Y174" s="57">
        <v>257.02499999999998</v>
      </c>
      <c r="Z174" s="57">
        <v>230.59799999999998</v>
      </c>
    </row>
    <row r="175" spans="1:26" x14ac:dyDescent="0.25">
      <c r="A175" s="82"/>
      <c r="B175" s="82"/>
      <c r="C175" s="82"/>
      <c r="D175" s="83"/>
      <c r="E175" s="84"/>
      <c r="F175" s="84"/>
      <c r="G175" s="84"/>
      <c r="H175" s="84"/>
      <c r="I175" s="84"/>
      <c r="J175" s="84"/>
      <c r="K175" s="84"/>
      <c r="L175" s="84"/>
      <c r="M175" s="84"/>
      <c r="N175" s="84"/>
      <c r="O175" s="84"/>
      <c r="P175" s="84"/>
      <c r="Q175" s="84"/>
      <c r="R175" s="84"/>
      <c r="S175" s="84"/>
      <c r="T175" s="84"/>
      <c r="U175" s="84"/>
      <c r="V175" s="84"/>
      <c r="W175" s="84"/>
      <c r="X175" s="84"/>
      <c r="Y175" s="84"/>
      <c r="Z175" s="84"/>
    </row>
    <row r="176" spans="1:26" x14ac:dyDescent="0.25">
      <c r="A176" s="79" t="s">
        <v>137</v>
      </c>
      <c r="B176" s="80" t="s">
        <v>61</v>
      </c>
      <c r="C176" s="81">
        <v>73630</v>
      </c>
      <c r="D176" s="56">
        <v>207</v>
      </c>
      <c r="E176" s="112">
        <f>MIN(G176:Z176)</f>
        <v>48.300000000000004</v>
      </c>
      <c r="F176" s="57">
        <f>MAX(G176:Z176)</f>
        <v>310.5</v>
      </c>
      <c r="G176" s="57">
        <v>86.25</v>
      </c>
      <c r="H176" s="57">
        <v>49.266000000000005</v>
      </c>
      <c r="I176" s="57">
        <v>48.300000000000004</v>
      </c>
      <c r="J176" s="57">
        <v>48.300000000000004</v>
      </c>
      <c r="K176" s="57">
        <v>48.300000000000004</v>
      </c>
      <c r="L176" s="57">
        <v>73.792208600000009</v>
      </c>
      <c r="M176" s="57">
        <v>73.792208600000009</v>
      </c>
      <c r="N176" s="57">
        <v>73.792208600000009</v>
      </c>
      <c r="O176" s="57">
        <v>73.792208600000009</v>
      </c>
      <c r="P176" s="57">
        <v>73.792208600000009</v>
      </c>
      <c r="Q176" s="57">
        <v>73.792208600000009</v>
      </c>
      <c r="R176" s="57">
        <v>207</v>
      </c>
      <c r="S176" s="57">
        <v>310.5</v>
      </c>
      <c r="T176" s="57">
        <v>298.56299999999999</v>
      </c>
      <c r="U176" s="57">
        <v>295.56150000000002</v>
      </c>
      <c r="V176" s="57">
        <v>283.62450000000001</v>
      </c>
      <c r="W176" s="57">
        <v>113.85000000000001</v>
      </c>
      <c r="X176" s="57">
        <v>257.02499999999998</v>
      </c>
      <c r="Y176" s="57">
        <v>257.02499999999998</v>
      </c>
      <c r="Z176" s="57">
        <v>230.59799999999998</v>
      </c>
    </row>
    <row r="177" spans="1:26" x14ac:dyDescent="0.25">
      <c r="A177" s="82"/>
      <c r="B177" s="82"/>
      <c r="C177" s="82"/>
      <c r="D177" s="83"/>
      <c r="E177" s="84"/>
      <c r="F177" s="84"/>
      <c r="G177" s="84"/>
      <c r="H177" s="84"/>
      <c r="I177" s="84"/>
      <c r="J177" s="84"/>
      <c r="K177" s="84"/>
      <c r="L177" s="84"/>
      <c r="M177" s="84"/>
      <c r="N177" s="84"/>
      <c r="O177" s="84"/>
      <c r="P177" s="84"/>
      <c r="Q177" s="84"/>
      <c r="R177" s="84"/>
      <c r="S177" s="84"/>
      <c r="T177" s="84"/>
      <c r="U177" s="84"/>
      <c r="V177" s="84"/>
      <c r="W177" s="84"/>
      <c r="X177" s="84"/>
      <c r="Y177" s="84"/>
      <c r="Z177" s="84"/>
    </row>
    <row r="178" spans="1:26" x14ac:dyDescent="0.25">
      <c r="A178" s="79" t="s">
        <v>138</v>
      </c>
      <c r="B178" s="80" t="s">
        <v>61</v>
      </c>
      <c r="C178" s="81">
        <v>73090</v>
      </c>
      <c r="D178" s="56">
        <v>192.6</v>
      </c>
      <c r="E178" s="112">
        <f>MIN(G178:Z178)</f>
        <v>44.940000000000005</v>
      </c>
      <c r="F178" s="57">
        <f>MAX(G178:Z178)</f>
        <v>288.90000000000003</v>
      </c>
      <c r="G178" s="57">
        <v>80.25</v>
      </c>
      <c r="H178" s="57">
        <v>45.838800000000006</v>
      </c>
      <c r="I178" s="57">
        <v>44.940000000000005</v>
      </c>
      <c r="J178" s="57">
        <v>44.940000000000005</v>
      </c>
      <c r="K178" s="57">
        <v>44.940000000000005</v>
      </c>
      <c r="L178" s="57">
        <v>73.792208600000009</v>
      </c>
      <c r="M178" s="57">
        <v>73.792208600000009</v>
      </c>
      <c r="N178" s="57">
        <v>73.792208600000009</v>
      </c>
      <c r="O178" s="57">
        <v>73.792208600000009</v>
      </c>
      <c r="P178" s="57">
        <v>73.792208600000009</v>
      </c>
      <c r="Q178" s="57">
        <v>73.792208600000009</v>
      </c>
      <c r="R178" s="57">
        <v>192.6</v>
      </c>
      <c r="S178" s="57">
        <v>288.90000000000003</v>
      </c>
      <c r="T178" s="57">
        <v>277.79339999999996</v>
      </c>
      <c r="U178" s="57">
        <v>275.00069999999999</v>
      </c>
      <c r="V178" s="57">
        <v>263.89410000000004</v>
      </c>
      <c r="W178" s="57">
        <v>105.93</v>
      </c>
      <c r="X178" s="57">
        <v>239.14500000000001</v>
      </c>
      <c r="Y178" s="57">
        <v>239.14500000000001</v>
      </c>
      <c r="Z178" s="57">
        <v>214.5564</v>
      </c>
    </row>
    <row r="179" spans="1:26" x14ac:dyDescent="0.25">
      <c r="A179" s="82"/>
      <c r="B179" s="82"/>
      <c r="C179" s="82"/>
      <c r="D179" s="83"/>
      <c r="E179" s="84"/>
      <c r="F179" s="84"/>
      <c r="G179" s="84"/>
      <c r="H179" s="84"/>
      <c r="I179" s="84"/>
      <c r="J179" s="84"/>
      <c r="K179" s="84"/>
      <c r="L179" s="84"/>
      <c r="M179" s="84"/>
      <c r="N179" s="84"/>
      <c r="O179" s="84"/>
      <c r="P179" s="84"/>
      <c r="Q179" s="84"/>
      <c r="R179" s="84"/>
      <c r="S179" s="84"/>
      <c r="T179" s="84"/>
      <c r="U179" s="84"/>
      <c r="V179" s="84"/>
      <c r="W179" s="84"/>
      <c r="X179" s="84"/>
      <c r="Y179" s="84"/>
      <c r="Z179" s="84"/>
    </row>
    <row r="180" spans="1:26" x14ac:dyDescent="0.25">
      <c r="A180" s="79" t="s">
        <v>139</v>
      </c>
      <c r="B180" s="80" t="s">
        <v>61</v>
      </c>
      <c r="C180" s="81">
        <v>73090</v>
      </c>
      <c r="D180" s="56">
        <v>192.6</v>
      </c>
      <c r="E180" s="112">
        <f>MIN(G180:Z180)</f>
        <v>44.940000000000005</v>
      </c>
      <c r="F180" s="57">
        <f>MAX(G180:Z180)</f>
        <v>288.90000000000003</v>
      </c>
      <c r="G180" s="57">
        <v>80.25</v>
      </c>
      <c r="H180" s="57">
        <v>45.838800000000006</v>
      </c>
      <c r="I180" s="57">
        <v>44.940000000000005</v>
      </c>
      <c r="J180" s="57">
        <v>44.940000000000005</v>
      </c>
      <c r="K180" s="57">
        <v>44.940000000000005</v>
      </c>
      <c r="L180" s="57">
        <v>73.792208600000009</v>
      </c>
      <c r="M180" s="57">
        <v>73.792208600000009</v>
      </c>
      <c r="N180" s="57">
        <v>73.792208600000009</v>
      </c>
      <c r="O180" s="57">
        <v>73.792208600000009</v>
      </c>
      <c r="P180" s="57">
        <v>73.792208600000009</v>
      </c>
      <c r="Q180" s="57">
        <v>73.792208600000009</v>
      </c>
      <c r="R180" s="57">
        <v>192.6</v>
      </c>
      <c r="S180" s="57">
        <v>288.90000000000003</v>
      </c>
      <c r="T180" s="57">
        <v>277.79339999999996</v>
      </c>
      <c r="U180" s="57">
        <v>275.00069999999999</v>
      </c>
      <c r="V180" s="57">
        <v>263.89410000000004</v>
      </c>
      <c r="W180" s="57">
        <v>105.93</v>
      </c>
      <c r="X180" s="57">
        <v>239.14500000000001</v>
      </c>
      <c r="Y180" s="57">
        <v>239.14500000000001</v>
      </c>
      <c r="Z180" s="57">
        <v>214.5564</v>
      </c>
    </row>
    <row r="181" spans="1:26" x14ac:dyDescent="0.25">
      <c r="A181" s="82"/>
      <c r="B181" s="82"/>
      <c r="C181" s="82"/>
      <c r="D181" s="83"/>
      <c r="E181" s="84"/>
      <c r="F181" s="84"/>
      <c r="G181" s="84"/>
      <c r="H181" s="84"/>
      <c r="I181" s="84"/>
      <c r="J181" s="84"/>
      <c r="K181" s="84"/>
      <c r="L181" s="84"/>
      <c r="M181" s="84"/>
      <c r="N181" s="84"/>
      <c r="O181" s="84"/>
      <c r="P181" s="84"/>
      <c r="Q181" s="84"/>
      <c r="R181" s="84"/>
      <c r="S181" s="84"/>
      <c r="T181" s="84"/>
      <c r="U181" s="84"/>
      <c r="V181" s="84"/>
      <c r="W181" s="84"/>
      <c r="X181" s="84"/>
      <c r="Y181" s="84"/>
      <c r="Z181" s="84"/>
    </row>
    <row r="182" spans="1:26" x14ac:dyDescent="0.25">
      <c r="A182" s="79" t="s">
        <v>140</v>
      </c>
      <c r="B182" s="80" t="s">
        <v>61</v>
      </c>
      <c r="C182" s="81">
        <v>73120</v>
      </c>
      <c r="D182" s="56">
        <v>168</v>
      </c>
      <c r="E182" s="112">
        <f>MIN(G182:Z182)</f>
        <v>39.200000000000003</v>
      </c>
      <c r="F182" s="57">
        <f>MAX(G182:Z182)</f>
        <v>252</v>
      </c>
      <c r="G182" s="57">
        <v>70</v>
      </c>
      <c r="H182" s="57">
        <v>39.984000000000002</v>
      </c>
      <c r="I182" s="57">
        <v>39.200000000000003</v>
      </c>
      <c r="J182" s="57">
        <v>39.200000000000003</v>
      </c>
      <c r="K182" s="57">
        <v>39.200000000000003</v>
      </c>
      <c r="L182" s="57">
        <v>99.32157939999999</v>
      </c>
      <c r="M182" s="57">
        <v>99.32157939999999</v>
      </c>
      <c r="N182" s="57">
        <v>99.32157939999999</v>
      </c>
      <c r="O182" s="57">
        <v>99.32157939999999</v>
      </c>
      <c r="P182" s="57">
        <v>99.32157939999999</v>
      </c>
      <c r="Q182" s="57">
        <v>99.32157939999999</v>
      </c>
      <c r="R182" s="57">
        <v>168</v>
      </c>
      <c r="S182" s="57">
        <v>252</v>
      </c>
      <c r="T182" s="57">
        <v>242.31199999999998</v>
      </c>
      <c r="U182" s="57">
        <v>239.876</v>
      </c>
      <c r="V182" s="57">
        <v>230.18800000000002</v>
      </c>
      <c r="W182" s="57">
        <v>92.4</v>
      </c>
      <c r="X182" s="57">
        <v>208.6</v>
      </c>
      <c r="Y182" s="57">
        <v>208.6</v>
      </c>
      <c r="Z182" s="57">
        <v>187.15199999999999</v>
      </c>
    </row>
    <row r="183" spans="1:26" x14ac:dyDescent="0.25">
      <c r="A183" s="82"/>
      <c r="B183" s="82"/>
      <c r="C183" s="82"/>
      <c r="D183" s="83"/>
      <c r="E183" s="84"/>
      <c r="F183" s="84"/>
      <c r="G183" s="84"/>
      <c r="H183" s="84"/>
      <c r="I183" s="84"/>
      <c r="J183" s="84"/>
      <c r="K183" s="84"/>
      <c r="L183" s="84"/>
      <c r="M183" s="84"/>
      <c r="N183" s="84"/>
      <c r="O183" s="84"/>
      <c r="P183" s="84"/>
      <c r="Q183" s="84"/>
      <c r="R183" s="84"/>
      <c r="S183" s="84"/>
      <c r="T183" s="84"/>
      <c r="U183" s="84"/>
      <c r="V183" s="84"/>
      <c r="W183" s="84"/>
      <c r="X183" s="84"/>
      <c r="Y183" s="84"/>
      <c r="Z183" s="84"/>
    </row>
    <row r="184" spans="1:26" x14ac:dyDescent="0.25">
      <c r="A184" s="79" t="s">
        <v>141</v>
      </c>
      <c r="B184" s="80" t="s">
        <v>61</v>
      </c>
      <c r="C184" s="81">
        <v>73120</v>
      </c>
      <c r="D184" s="56">
        <v>168</v>
      </c>
      <c r="E184" s="112">
        <f>MIN(G184:Z184)</f>
        <v>39.200000000000003</v>
      </c>
      <c r="F184" s="57">
        <f>MAX(G184:Z184)</f>
        <v>252</v>
      </c>
      <c r="G184" s="57">
        <v>70</v>
      </c>
      <c r="H184" s="57">
        <v>39.984000000000002</v>
      </c>
      <c r="I184" s="57">
        <v>39.200000000000003</v>
      </c>
      <c r="J184" s="57">
        <v>39.200000000000003</v>
      </c>
      <c r="K184" s="57">
        <v>39.200000000000003</v>
      </c>
      <c r="L184" s="57">
        <v>99.32157939999999</v>
      </c>
      <c r="M184" s="57">
        <v>99.32157939999999</v>
      </c>
      <c r="N184" s="57">
        <v>99.32157939999999</v>
      </c>
      <c r="O184" s="57">
        <v>99.32157939999999</v>
      </c>
      <c r="P184" s="57">
        <v>99.32157939999999</v>
      </c>
      <c r="Q184" s="57">
        <v>99.32157939999999</v>
      </c>
      <c r="R184" s="57">
        <v>168</v>
      </c>
      <c r="S184" s="57">
        <v>252</v>
      </c>
      <c r="T184" s="57">
        <v>242.31199999999998</v>
      </c>
      <c r="U184" s="57">
        <v>239.876</v>
      </c>
      <c r="V184" s="57">
        <v>230.18800000000002</v>
      </c>
      <c r="W184" s="57">
        <v>92.4</v>
      </c>
      <c r="X184" s="57">
        <v>208.6</v>
      </c>
      <c r="Y184" s="57">
        <v>208.6</v>
      </c>
      <c r="Z184" s="57">
        <v>187.15199999999999</v>
      </c>
    </row>
    <row r="185" spans="1:26" x14ac:dyDescent="0.25">
      <c r="A185" s="82"/>
      <c r="B185" s="82"/>
      <c r="C185" s="82"/>
      <c r="D185" s="83"/>
      <c r="E185" s="84"/>
      <c r="F185" s="84"/>
      <c r="G185" s="84"/>
      <c r="H185" s="84"/>
      <c r="I185" s="84"/>
      <c r="J185" s="84"/>
      <c r="K185" s="84"/>
      <c r="L185" s="84"/>
      <c r="M185" s="84"/>
      <c r="N185" s="84"/>
      <c r="O185" s="84"/>
      <c r="P185" s="84"/>
      <c r="Q185" s="84"/>
      <c r="R185" s="84"/>
      <c r="S185" s="84"/>
      <c r="T185" s="84"/>
      <c r="U185" s="84"/>
      <c r="V185" s="84"/>
      <c r="W185" s="84"/>
      <c r="X185" s="84"/>
      <c r="Y185" s="84"/>
      <c r="Z185" s="84"/>
    </row>
    <row r="186" spans="1:26" x14ac:dyDescent="0.25">
      <c r="A186" s="79" t="s">
        <v>142</v>
      </c>
      <c r="B186" s="80" t="s">
        <v>61</v>
      </c>
      <c r="C186" s="81">
        <v>73130</v>
      </c>
      <c r="D186" s="56">
        <v>199.79999999999998</v>
      </c>
      <c r="E186" s="112">
        <f>MIN(G186:Z186)</f>
        <v>46.620000000000005</v>
      </c>
      <c r="F186" s="57">
        <f>MAX(G186:Z186)</f>
        <v>299.7</v>
      </c>
      <c r="G186" s="57">
        <v>83.25</v>
      </c>
      <c r="H186" s="57">
        <v>47.552400000000006</v>
      </c>
      <c r="I186" s="57">
        <v>46.620000000000005</v>
      </c>
      <c r="J186" s="57">
        <v>46.620000000000005</v>
      </c>
      <c r="K186" s="57">
        <v>46.620000000000005</v>
      </c>
      <c r="L186" s="57">
        <v>73.792208600000009</v>
      </c>
      <c r="M186" s="57">
        <v>73.792208600000009</v>
      </c>
      <c r="N186" s="57">
        <v>73.792208600000009</v>
      </c>
      <c r="O186" s="57">
        <v>73.792208600000009</v>
      </c>
      <c r="P186" s="57">
        <v>73.792208600000009</v>
      </c>
      <c r="Q186" s="57">
        <v>73.792208600000009</v>
      </c>
      <c r="R186" s="57">
        <v>199.79999999999998</v>
      </c>
      <c r="S186" s="57">
        <v>299.7</v>
      </c>
      <c r="T186" s="57">
        <v>288.1782</v>
      </c>
      <c r="U186" s="57">
        <v>285.28109999999998</v>
      </c>
      <c r="V186" s="57">
        <v>273.7593</v>
      </c>
      <c r="W186" s="57">
        <v>109.89</v>
      </c>
      <c r="X186" s="57">
        <v>248.08500000000001</v>
      </c>
      <c r="Y186" s="57">
        <v>248.08500000000001</v>
      </c>
      <c r="Z186" s="57">
        <v>222.5772</v>
      </c>
    </row>
    <row r="187" spans="1:26" x14ac:dyDescent="0.25">
      <c r="A187" s="82"/>
      <c r="B187" s="82"/>
      <c r="C187" s="82"/>
      <c r="D187" s="83"/>
      <c r="E187" s="84"/>
      <c r="F187" s="84"/>
      <c r="G187" s="84"/>
      <c r="H187" s="84"/>
      <c r="I187" s="84"/>
      <c r="J187" s="84"/>
      <c r="K187" s="84"/>
      <c r="L187" s="84"/>
      <c r="M187" s="84"/>
      <c r="N187" s="84"/>
      <c r="O187" s="84"/>
      <c r="P187" s="84"/>
      <c r="Q187" s="84"/>
      <c r="R187" s="84"/>
      <c r="S187" s="84"/>
      <c r="T187" s="84"/>
      <c r="U187" s="84"/>
      <c r="V187" s="84"/>
      <c r="W187" s="84"/>
      <c r="X187" s="84"/>
      <c r="Y187" s="84"/>
      <c r="Z187" s="84"/>
    </row>
    <row r="188" spans="1:26" x14ac:dyDescent="0.25">
      <c r="A188" s="79" t="s">
        <v>143</v>
      </c>
      <c r="B188" s="80" t="s">
        <v>61</v>
      </c>
      <c r="C188" s="81">
        <v>73130</v>
      </c>
      <c r="D188" s="56">
        <v>199.79999999999998</v>
      </c>
      <c r="E188" s="112">
        <f>MIN(G188:Z188)</f>
        <v>46.620000000000005</v>
      </c>
      <c r="F188" s="57">
        <f>MAX(G188:Z188)</f>
        <v>299.7</v>
      </c>
      <c r="G188" s="57">
        <v>83.25</v>
      </c>
      <c r="H188" s="57">
        <v>47.552400000000006</v>
      </c>
      <c r="I188" s="57">
        <v>46.620000000000005</v>
      </c>
      <c r="J188" s="57">
        <v>46.620000000000005</v>
      </c>
      <c r="K188" s="57">
        <v>46.620000000000005</v>
      </c>
      <c r="L188" s="57">
        <v>73.792208600000009</v>
      </c>
      <c r="M188" s="57">
        <v>73.792208600000009</v>
      </c>
      <c r="N188" s="57">
        <v>73.792208600000009</v>
      </c>
      <c r="O188" s="57">
        <v>73.792208600000009</v>
      </c>
      <c r="P188" s="57">
        <v>73.792208600000009</v>
      </c>
      <c r="Q188" s="57">
        <v>73.792208600000009</v>
      </c>
      <c r="R188" s="57">
        <v>199.79999999999998</v>
      </c>
      <c r="S188" s="57">
        <v>299.7</v>
      </c>
      <c r="T188" s="57">
        <v>288.1782</v>
      </c>
      <c r="U188" s="57">
        <v>285.28109999999998</v>
      </c>
      <c r="V188" s="57">
        <v>273.7593</v>
      </c>
      <c r="W188" s="57">
        <v>109.89</v>
      </c>
      <c r="X188" s="57">
        <v>248.08500000000001</v>
      </c>
      <c r="Y188" s="57">
        <v>248.08500000000001</v>
      </c>
      <c r="Z188" s="57">
        <v>222.5772</v>
      </c>
    </row>
    <row r="189" spans="1:26" x14ac:dyDescent="0.25">
      <c r="A189" s="82"/>
      <c r="B189" s="82"/>
      <c r="C189" s="82"/>
      <c r="D189" s="83"/>
      <c r="E189" s="84"/>
      <c r="F189" s="84"/>
      <c r="G189" s="84"/>
      <c r="H189" s="84"/>
      <c r="I189" s="84"/>
      <c r="J189" s="84"/>
      <c r="K189" s="84"/>
      <c r="L189" s="84"/>
      <c r="M189" s="84"/>
      <c r="N189" s="84"/>
      <c r="O189" s="84"/>
      <c r="P189" s="84"/>
      <c r="Q189" s="84"/>
      <c r="R189" s="84"/>
      <c r="S189" s="84"/>
      <c r="T189" s="84"/>
      <c r="U189" s="84"/>
      <c r="V189" s="84"/>
      <c r="W189" s="84"/>
      <c r="X189" s="84"/>
      <c r="Y189" s="84"/>
      <c r="Z189" s="84"/>
    </row>
    <row r="190" spans="1:26" x14ac:dyDescent="0.25">
      <c r="A190" s="79" t="s">
        <v>144</v>
      </c>
      <c r="B190" s="80" t="s">
        <v>61</v>
      </c>
      <c r="C190" s="81">
        <v>73502</v>
      </c>
      <c r="D190" s="56">
        <v>203.4</v>
      </c>
      <c r="E190" s="112">
        <f>MIN(G190:Z190)</f>
        <v>47.460000000000008</v>
      </c>
      <c r="F190" s="57">
        <f>MAX(G190:Z190)</f>
        <v>305.10000000000002</v>
      </c>
      <c r="G190" s="57">
        <v>84.75</v>
      </c>
      <c r="H190" s="57">
        <v>48.409200000000006</v>
      </c>
      <c r="I190" s="57">
        <v>47.460000000000008</v>
      </c>
      <c r="J190" s="57">
        <v>47.460000000000008</v>
      </c>
      <c r="K190" s="57">
        <v>47.460000000000008</v>
      </c>
      <c r="L190" s="57">
        <v>73.792208600000009</v>
      </c>
      <c r="M190" s="57">
        <v>73.792208600000009</v>
      </c>
      <c r="N190" s="57">
        <v>73.792208600000009</v>
      </c>
      <c r="O190" s="57">
        <v>73.792208600000009</v>
      </c>
      <c r="P190" s="57">
        <v>73.792208600000009</v>
      </c>
      <c r="Q190" s="57">
        <v>73.792208600000009</v>
      </c>
      <c r="R190" s="57">
        <v>203.4</v>
      </c>
      <c r="S190" s="57">
        <v>305.10000000000002</v>
      </c>
      <c r="T190" s="57">
        <v>293.37059999999997</v>
      </c>
      <c r="U190" s="57">
        <v>290.42130000000003</v>
      </c>
      <c r="V190" s="57">
        <v>278.69190000000003</v>
      </c>
      <c r="W190" s="57">
        <v>111.87</v>
      </c>
      <c r="X190" s="57">
        <v>252.55500000000001</v>
      </c>
      <c r="Y190" s="57">
        <v>252.55500000000001</v>
      </c>
      <c r="Z190" s="57">
        <v>226.58760000000001</v>
      </c>
    </row>
    <row r="191" spans="1:26" x14ac:dyDescent="0.25">
      <c r="A191" s="82"/>
      <c r="B191" s="82"/>
      <c r="C191" s="82"/>
      <c r="D191" s="83"/>
      <c r="E191" s="84"/>
      <c r="F191" s="84"/>
      <c r="G191" s="84"/>
      <c r="H191" s="84"/>
      <c r="I191" s="84"/>
      <c r="J191" s="84"/>
      <c r="K191" s="84"/>
      <c r="L191" s="84"/>
      <c r="M191" s="84"/>
      <c r="N191" s="84"/>
      <c r="O191" s="84"/>
      <c r="P191" s="84"/>
      <c r="Q191" s="84"/>
      <c r="R191" s="84"/>
      <c r="S191" s="84"/>
      <c r="T191" s="84"/>
      <c r="U191" s="84"/>
      <c r="V191" s="84"/>
      <c r="W191" s="84"/>
      <c r="X191" s="84"/>
      <c r="Y191" s="84"/>
      <c r="Z191" s="84"/>
    </row>
    <row r="192" spans="1:26" x14ac:dyDescent="0.25">
      <c r="A192" s="79" t="s">
        <v>145</v>
      </c>
      <c r="B192" s="80" t="s">
        <v>61</v>
      </c>
      <c r="C192" s="81">
        <v>73060</v>
      </c>
      <c r="D192" s="56">
        <v>199.2</v>
      </c>
      <c r="E192" s="112">
        <f>MIN(G192:Z192)</f>
        <v>46.480000000000004</v>
      </c>
      <c r="F192" s="57">
        <f>MAX(G192:Z192)</f>
        <v>298.8</v>
      </c>
      <c r="G192" s="57">
        <v>83</v>
      </c>
      <c r="H192" s="57">
        <v>47.409600000000005</v>
      </c>
      <c r="I192" s="57">
        <v>46.480000000000004</v>
      </c>
      <c r="J192" s="57">
        <v>46.480000000000004</v>
      </c>
      <c r="K192" s="57">
        <v>46.480000000000004</v>
      </c>
      <c r="L192" s="57">
        <v>73.792208600000009</v>
      </c>
      <c r="M192" s="57">
        <v>73.792208600000009</v>
      </c>
      <c r="N192" s="57">
        <v>73.792208600000009</v>
      </c>
      <c r="O192" s="57">
        <v>73.792208600000009</v>
      </c>
      <c r="P192" s="57">
        <v>73.792208600000009</v>
      </c>
      <c r="Q192" s="57">
        <v>73.792208600000009</v>
      </c>
      <c r="R192" s="57">
        <v>199.2</v>
      </c>
      <c r="S192" s="57">
        <v>298.8</v>
      </c>
      <c r="T192" s="57">
        <v>287.31279999999998</v>
      </c>
      <c r="U192" s="57">
        <v>284.42439999999999</v>
      </c>
      <c r="V192" s="57">
        <v>272.93720000000002</v>
      </c>
      <c r="W192" s="57">
        <v>109.56</v>
      </c>
      <c r="X192" s="57">
        <v>247.34</v>
      </c>
      <c r="Y192" s="57">
        <v>247.34</v>
      </c>
      <c r="Z192" s="57">
        <v>221.90879999999999</v>
      </c>
    </row>
    <row r="193" spans="1:26" x14ac:dyDescent="0.25">
      <c r="A193" s="82"/>
      <c r="B193" s="82"/>
      <c r="C193" s="82"/>
      <c r="D193" s="83"/>
      <c r="E193" s="84"/>
      <c r="F193" s="84"/>
      <c r="G193" s="84"/>
      <c r="H193" s="84"/>
      <c r="I193" s="84"/>
      <c r="J193" s="84"/>
      <c r="K193" s="84"/>
      <c r="L193" s="84"/>
      <c r="M193" s="84"/>
      <c r="N193" s="84"/>
      <c r="O193" s="84"/>
      <c r="P193" s="84"/>
      <c r="Q193" s="84"/>
      <c r="R193" s="84"/>
      <c r="S193" s="84"/>
      <c r="T193" s="84"/>
      <c r="U193" s="84"/>
      <c r="V193" s="84"/>
      <c r="W193" s="84"/>
      <c r="X193" s="84"/>
      <c r="Y193" s="84"/>
      <c r="Z193" s="84"/>
    </row>
    <row r="194" spans="1:26" x14ac:dyDescent="0.25">
      <c r="A194" s="79" t="s">
        <v>146</v>
      </c>
      <c r="B194" s="80" t="s">
        <v>61</v>
      </c>
      <c r="C194" s="81">
        <v>73060</v>
      </c>
      <c r="D194" s="56">
        <v>199.2</v>
      </c>
      <c r="E194" s="112">
        <f>MIN(G194:Z194)</f>
        <v>46.480000000000004</v>
      </c>
      <c r="F194" s="57">
        <f>MAX(G194:Z194)</f>
        <v>298.8</v>
      </c>
      <c r="G194" s="57">
        <v>83</v>
      </c>
      <c r="H194" s="57">
        <v>47.409600000000005</v>
      </c>
      <c r="I194" s="57">
        <v>46.480000000000004</v>
      </c>
      <c r="J194" s="57">
        <v>46.480000000000004</v>
      </c>
      <c r="K194" s="57">
        <v>46.480000000000004</v>
      </c>
      <c r="L194" s="57">
        <v>73.792208600000009</v>
      </c>
      <c r="M194" s="57">
        <v>73.792208600000009</v>
      </c>
      <c r="N194" s="57">
        <v>73.792208600000009</v>
      </c>
      <c r="O194" s="57">
        <v>73.792208600000009</v>
      </c>
      <c r="P194" s="57">
        <v>73.792208600000009</v>
      </c>
      <c r="Q194" s="57">
        <v>73.792208600000009</v>
      </c>
      <c r="R194" s="57">
        <v>199.2</v>
      </c>
      <c r="S194" s="57">
        <v>298.8</v>
      </c>
      <c r="T194" s="57">
        <v>287.31279999999998</v>
      </c>
      <c r="U194" s="57">
        <v>284.42439999999999</v>
      </c>
      <c r="V194" s="57">
        <v>272.93720000000002</v>
      </c>
      <c r="W194" s="57">
        <v>109.56</v>
      </c>
      <c r="X194" s="57">
        <v>247.34</v>
      </c>
      <c r="Y194" s="57">
        <v>247.34</v>
      </c>
      <c r="Z194" s="57">
        <v>221.90879999999999</v>
      </c>
    </row>
    <row r="195" spans="1:26" x14ac:dyDescent="0.25">
      <c r="A195" s="82"/>
      <c r="B195" s="82"/>
      <c r="C195" s="82"/>
      <c r="D195" s="83"/>
      <c r="E195" s="84"/>
      <c r="F195" s="84"/>
      <c r="G195" s="84"/>
      <c r="H195" s="84"/>
      <c r="I195" s="84"/>
      <c r="J195" s="84"/>
      <c r="K195" s="84"/>
      <c r="L195" s="84"/>
      <c r="M195" s="84"/>
      <c r="N195" s="84"/>
      <c r="O195" s="84"/>
      <c r="P195" s="84"/>
      <c r="Q195" s="84"/>
      <c r="R195" s="84"/>
      <c r="S195" s="84"/>
      <c r="T195" s="84"/>
      <c r="U195" s="84"/>
      <c r="V195" s="84"/>
      <c r="W195" s="84"/>
      <c r="X195" s="84"/>
      <c r="Y195" s="84"/>
      <c r="Z195" s="84"/>
    </row>
    <row r="196" spans="1:26" x14ac:dyDescent="0.25">
      <c r="A196" s="79" t="s">
        <v>147</v>
      </c>
      <c r="B196" s="80" t="s">
        <v>61</v>
      </c>
      <c r="C196" s="81">
        <v>73560</v>
      </c>
      <c r="D196" s="56">
        <v>189</v>
      </c>
      <c r="E196" s="112">
        <f>MIN(G196:Z196)</f>
        <v>44.1</v>
      </c>
      <c r="F196" s="57">
        <f>MAX(G196:Z196)</f>
        <v>283.5</v>
      </c>
      <c r="G196" s="57">
        <v>78.75</v>
      </c>
      <c r="H196" s="57">
        <v>44.981999999999999</v>
      </c>
      <c r="I196" s="57">
        <v>44.1</v>
      </c>
      <c r="J196" s="57">
        <v>44.1</v>
      </c>
      <c r="K196" s="57">
        <v>44.1</v>
      </c>
      <c r="L196" s="57">
        <v>73.792208600000009</v>
      </c>
      <c r="M196" s="57">
        <v>73.792208600000009</v>
      </c>
      <c r="N196" s="57">
        <v>73.792208600000009</v>
      </c>
      <c r="O196" s="57">
        <v>73.792208600000009</v>
      </c>
      <c r="P196" s="57">
        <v>73.792208600000009</v>
      </c>
      <c r="Q196" s="57">
        <v>73.792208600000009</v>
      </c>
      <c r="R196" s="57">
        <v>189</v>
      </c>
      <c r="S196" s="57">
        <v>283.5</v>
      </c>
      <c r="T196" s="57">
        <v>272.601</v>
      </c>
      <c r="U196" s="57">
        <v>269.8605</v>
      </c>
      <c r="V196" s="57">
        <v>258.9615</v>
      </c>
      <c r="W196" s="57">
        <v>103.95</v>
      </c>
      <c r="X196" s="57">
        <v>234.67500000000001</v>
      </c>
      <c r="Y196" s="57">
        <v>234.67500000000001</v>
      </c>
      <c r="Z196" s="57">
        <v>210.54599999999999</v>
      </c>
    </row>
    <row r="197" spans="1:26" x14ac:dyDescent="0.25">
      <c r="A197" s="82"/>
      <c r="B197" s="82"/>
      <c r="C197" s="82"/>
      <c r="D197" s="83"/>
      <c r="E197" s="84"/>
      <c r="F197" s="84"/>
      <c r="G197" s="84"/>
      <c r="H197" s="84"/>
      <c r="I197" s="84"/>
      <c r="J197" s="84"/>
      <c r="K197" s="84"/>
      <c r="L197" s="84"/>
      <c r="M197" s="84"/>
      <c r="N197" s="84"/>
      <c r="O197" s="84"/>
      <c r="P197" s="84"/>
      <c r="Q197" s="84"/>
      <c r="R197" s="84"/>
      <c r="S197" s="84"/>
      <c r="T197" s="84"/>
      <c r="U197" s="84"/>
      <c r="V197" s="84"/>
      <c r="W197" s="84"/>
      <c r="X197" s="84"/>
      <c r="Y197" s="84"/>
      <c r="Z197" s="84"/>
    </row>
    <row r="198" spans="1:26" x14ac:dyDescent="0.25">
      <c r="A198" s="79" t="s">
        <v>148</v>
      </c>
      <c r="B198" s="80" t="s">
        <v>61</v>
      </c>
      <c r="C198" s="81">
        <v>73560</v>
      </c>
      <c r="D198" s="56">
        <v>189</v>
      </c>
      <c r="E198" s="112">
        <f>MIN(G198:Z198)</f>
        <v>44.1</v>
      </c>
      <c r="F198" s="57">
        <f>MAX(G198:Z198)</f>
        <v>283.5</v>
      </c>
      <c r="G198" s="57">
        <v>78.75</v>
      </c>
      <c r="H198" s="57">
        <v>44.981999999999999</v>
      </c>
      <c r="I198" s="57">
        <v>44.1</v>
      </c>
      <c r="J198" s="57">
        <v>44.1</v>
      </c>
      <c r="K198" s="57">
        <v>44.1</v>
      </c>
      <c r="L198" s="57">
        <v>73.792208600000009</v>
      </c>
      <c r="M198" s="57">
        <v>73.792208600000009</v>
      </c>
      <c r="N198" s="57">
        <v>73.792208600000009</v>
      </c>
      <c r="O198" s="57">
        <v>73.792208600000009</v>
      </c>
      <c r="P198" s="57">
        <v>73.792208600000009</v>
      </c>
      <c r="Q198" s="57">
        <v>73.792208600000009</v>
      </c>
      <c r="R198" s="57">
        <v>189</v>
      </c>
      <c r="S198" s="57">
        <v>283.5</v>
      </c>
      <c r="T198" s="57">
        <v>272.601</v>
      </c>
      <c r="U198" s="57">
        <v>269.8605</v>
      </c>
      <c r="V198" s="57">
        <v>258.9615</v>
      </c>
      <c r="W198" s="57">
        <v>103.95</v>
      </c>
      <c r="X198" s="57">
        <v>234.67500000000001</v>
      </c>
      <c r="Y198" s="57">
        <v>234.67500000000001</v>
      </c>
      <c r="Z198" s="57">
        <v>210.54599999999999</v>
      </c>
    </row>
    <row r="199" spans="1:26" x14ac:dyDescent="0.25">
      <c r="A199" s="82"/>
      <c r="B199" s="82"/>
      <c r="C199" s="82"/>
      <c r="D199" s="83"/>
      <c r="E199" s="84"/>
      <c r="F199" s="84"/>
      <c r="G199" s="84"/>
      <c r="H199" s="84"/>
      <c r="I199" s="84"/>
      <c r="J199" s="84"/>
      <c r="K199" s="84"/>
      <c r="L199" s="84"/>
      <c r="M199" s="84"/>
      <c r="N199" s="84"/>
      <c r="O199" s="84"/>
      <c r="P199" s="84"/>
      <c r="Q199" s="84"/>
      <c r="R199" s="84"/>
      <c r="S199" s="84"/>
      <c r="T199" s="84"/>
      <c r="U199" s="84"/>
      <c r="V199" s="84"/>
      <c r="W199" s="84"/>
      <c r="X199" s="84"/>
      <c r="Y199" s="84"/>
      <c r="Z199" s="84"/>
    </row>
    <row r="200" spans="1:26" x14ac:dyDescent="0.25">
      <c r="A200" s="79" t="s">
        <v>149</v>
      </c>
      <c r="B200" s="80" t="s">
        <v>61</v>
      </c>
      <c r="C200" s="81">
        <v>73562</v>
      </c>
      <c r="D200" s="56">
        <v>212.4</v>
      </c>
      <c r="E200" s="112">
        <f>MIN(G200:Z200)</f>
        <v>49.56</v>
      </c>
      <c r="F200" s="57">
        <f>MAX(G200:Z200)</f>
        <v>318.60000000000002</v>
      </c>
      <c r="G200" s="57">
        <v>88.5</v>
      </c>
      <c r="H200" s="57">
        <v>50.551200000000001</v>
      </c>
      <c r="I200" s="57">
        <v>49.56</v>
      </c>
      <c r="J200" s="57">
        <v>49.56</v>
      </c>
      <c r="K200" s="57">
        <v>49.56</v>
      </c>
      <c r="L200" s="57">
        <v>73.792208600000009</v>
      </c>
      <c r="M200" s="57">
        <v>73.792208600000009</v>
      </c>
      <c r="N200" s="57">
        <v>73.792208600000009</v>
      </c>
      <c r="O200" s="57">
        <v>73.792208600000009</v>
      </c>
      <c r="P200" s="57">
        <v>73.792208600000009</v>
      </c>
      <c r="Q200" s="57">
        <v>73.792208600000009</v>
      </c>
      <c r="R200" s="57">
        <v>212.4</v>
      </c>
      <c r="S200" s="57">
        <v>318.60000000000002</v>
      </c>
      <c r="T200" s="57">
        <v>306.35159999999996</v>
      </c>
      <c r="U200" s="57">
        <v>303.27179999999998</v>
      </c>
      <c r="V200" s="57">
        <v>291.02340000000004</v>
      </c>
      <c r="W200" s="57">
        <v>116.82000000000001</v>
      </c>
      <c r="X200" s="57">
        <v>263.73</v>
      </c>
      <c r="Y200" s="57">
        <v>263.73</v>
      </c>
      <c r="Z200" s="57">
        <v>236.61359999999999</v>
      </c>
    </row>
    <row r="201" spans="1:26" x14ac:dyDescent="0.25">
      <c r="A201" s="82"/>
      <c r="B201" s="82"/>
      <c r="C201" s="82"/>
      <c r="D201" s="83"/>
      <c r="E201" s="84"/>
      <c r="F201" s="84"/>
      <c r="G201" s="84"/>
      <c r="H201" s="84"/>
      <c r="I201" s="84"/>
      <c r="J201" s="84"/>
      <c r="K201" s="84"/>
      <c r="L201" s="84"/>
      <c r="M201" s="84"/>
      <c r="N201" s="84"/>
      <c r="O201" s="84"/>
      <c r="P201" s="84"/>
      <c r="Q201" s="84"/>
      <c r="R201" s="84"/>
      <c r="S201" s="84"/>
      <c r="T201" s="84"/>
      <c r="U201" s="84"/>
      <c r="V201" s="84"/>
      <c r="W201" s="84"/>
      <c r="X201" s="84"/>
      <c r="Y201" s="84"/>
      <c r="Z201" s="84"/>
    </row>
    <row r="202" spans="1:26" x14ac:dyDescent="0.25">
      <c r="A202" s="79" t="s">
        <v>150</v>
      </c>
      <c r="B202" s="80" t="s">
        <v>61</v>
      </c>
      <c r="C202" s="81">
        <v>73562</v>
      </c>
      <c r="D202" s="56">
        <v>212.4</v>
      </c>
      <c r="E202" s="112">
        <f>MIN(G202:Z202)</f>
        <v>49.56</v>
      </c>
      <c r="F202" s="57">
        <f>MAX(G202:Z202)</f>
        <v>318.60000000000002</v>
      </c>
      <c r="G202" s="57">
        <v>88.5</v>
      </c>
      <c r="H202" s="57">
        <v>50.551200000000001</v>
      </c>
      <c r="I202" s="57">
        <v>49.56</v>
      </c>
      <c r="J202" s="57">
        <v>49.56</v>
      </c>
      <c r="K202" s="57">
        <v>49.56</v>
      </c>
      <c r="L202" s="57">
        <v>73.792208600000009</v>
      </c>
      <c r="M202" s="57">
        <v>73.792208600000009</v>
      </c>
      <c r="N202" s="57">
        <v>73.792208600000009</v>
      </c>
      <c r="O202" s="57">
        <v>73.792208600000009</v>
      </c>
      <c r="P202" s="57">
        <v>73.792208600000009</v>
      </c>
      <c r="Q202" s="57">
        <v>73.792208600000009</v>
      </c>
      <c r="R202" s="57">
        <v>212.4</v>
      </c>
      <c r="S202" s="57">
        <v>318.60000000000002</v>
      </c>
      <c r="T202" s="57">
        <v>306.35159999999996</v>
      </c>
      <c r="U202" s="57">
        <v>303.27179999999998</v>
      </c>
      <c r="V202" s="57">
        <v>291.02340000000004</v>
      </c>
      <c r="W202" s="57">
        <v>116.82000000000001</v>
      </c>
      <c r="X202" s="57">
        <v>263.73</v>
      </c>
      <c r="Y202" s="57">
        <v>263.73</v>
      </c>
      <c r="Z202" s="57">
        <v>236.61359999999999</v>
      </c>
    </row>
    <row r="203" spans="1:26" x14ac:dyDescent="0.25">
      <c r="A203" s="82"/>
      <c r="B203" s="82"/>
      <c r="C203" s="82"/>
      <c r="D203" s="83"/>
      <c r="E203" s="84"/>
      <c r="F203" s="84"/>
      <c r="G203" s="84"/>
      <c r="H203" s="84"/>
      <c r="I203" s="84"/>
      <c r="J203" s="84"/>
      <c r="K203" s="84"/>
      <c r="L203" s="84"/>
      <c r="M203" s="84"/>
      <c r="N203" s="84"/>
      <c r="O203" s="84"/>
      <c r="P203" s="84"/>
      <c r="Q203" s="84"/>
      <c r="R203" s="84"/>
      <c r="S203" s="84"/>
      <c r="T203" s="84"/>
      <c r="U203" s="84"/>
      <c r="V203" s="84"/>
      <c r="W203" s="84"/>
      <c r="X203" s="84"/>
      <c r="Y203" s="84"/>
      <c r="Z203" s="84"/>
    </row>
    <row r="204" spans="1:26" x14ac:dyDescent="0.25">
      <c r="A204" s="85" t="s">
        <v>151</v>
      </c>
      <c r="B204" s="80" t="s">
        <v>61</v>
      </c>
      <c r="C204" s="81">
        <v>73564</v>
      </c>
      <c r="D204" s="56">
        <v>244.79999999999998</v>
      </c>
      <c r="E204" s="112">
        <f>MIN(G204:Z204)</f>
        <v>57.120000000000005</v>
      </c>
      <c r="F204" s="57">
        <f>MAX(G204:Z204)</f>
        <v>367.2</v>
      </c>
      <c r="G204" s="57">
        <v>102</v>
      </c>
      <c r="H204" s="57">
        <v>58.262400000000007</v>
      </c>
      <c r="I204" s="57">
        <v>57.120000000000005</v>
      </c>
      <c r="J204" s="57">
        <v>57.120000000000005</v>
      </c>
      <c r="K204" s="57">
        <v>57.120000000000005</v>
      </c>
      <c r="L204" s="57">
        <v>99.32157939999999</v>
      </c>
      <c r="M204" s="57">
        <v>99.32157939999999</v>
      </c>
      <c r="N204" s="57">
        <v>99.32157939999999</v>
      </c>
      <c r="O204" s="57">
        <v>99.32157939999999</v>
      </c>
      <c r="P204" s="57">
        <v>99.32157939999999</v>
      </c>
      <c r="Q204" s="57">
        <v>99.32157939999999</v>
      </c>
      <c r="R204" s="57">
        <v>244.79999999999998</v>
      </c>
      <c r="S204" s="57">
        <v>367.2</v>
      </c>
      <c r="T204" s="57">
        <v>353.08319999999998</v>
      </c>
      <c r="U204" s="57">
        <v>349.53359999999998</v>
      </c>
      <c r="V204" s="57">
        <v>335.41680000000002</v>
      </c>
      <c r="W204" s="57">
        <v>134.64000000000001</v>
      </c>
      <c r="X204" s="57">
        <v>303.95999999999998</v>
      </c>
      <c r="Y204" s="57">
        <v>303.95999999999998</v>
      </c>
      <c r="Z204" s="57">
        <v>272.7072</v>
      </c>
    </row>
    <row r="205" spans="1:26" x14ac:dyDescent="0.25">
      <c r="A205" s="82"/>
      <c r="B205" s="82"/>
      <c r="C205" s="82"/>
      <c r="D205" s="83"/>
      <c r="E205" s="84"/>
      <c r="F205" s="84"/>
      <c r="G205" s="84"/>
      <c r="H205" s="84"/>
      <c r="I205" s="84"/>
      <c r="J205" s="84"/>
      <c r="K205" s="84"/>
      <c r="L205" s="84"/>
      <c r="M205" s="84"/>
      <c r="N205" s="84"/>
      <c r="O205" s="84"/>
      <c r="P205" s="84"/>
      <c r="Q205" s="84"/>
      <c r="R205" s="84"/>
      <c r="S205" s="84"/>
      <c r="T205" s="84"/>
      <c r="U205" s="84"/>
      <c r="V205" s="84"/>
      <c r="W205" s="84"/>
      <c r="X205" s="84"/>
      <c r="Y205" s="84"/>
      <c r="Z205" s="84"/>
    </row>
    <row r="206" spans="1:26" x14ac:dyDescent="0.25">
      <c r="A206" s="79" t="s">
        <v>152</v>
      </c>
      <c r="B206" s="80" t="s">
        <v>61</v>
      </c>
      <c r="C206" s="81">
        <v>73564</v>
      </c>
      <c r="D206" s="56">
        <v>244.79999999999998</v>
      </c>
      <c r="E206" s="112">
        <f>MIN(G206:Z206)</f>
        <v>57.120000000000005</v>
      </c>
      <c r="F206" s="57">
        <f>MAX(G206:Z206)</f>
        <v>367.2</v>
      </c>
      <c r="G206" s="57">
        <v>102</v>
      </c>
      <c r="H206" s="57">
        <v>58.262400000000007</v>
      </c>
      <c r="I206" s="57">
        <v>57.120000000000005</v>
      </c>
      <c r="J206" s="57">
        <v>57.120000000000005</v>
      </c>
      <c r="K206" s="57">
        <v>57.120000000000005</v>
      </c>
      <c r="L206" s="57">
        <v>99.32157939999999</v>
      </c>
      <c r="M206" s="57">
        <v>99.32157939999999</v>
      </c>
      <c r="N206" s="57">
        <v>99.32157939999999</v>
      </c>
      <c r="O206" s="57">
        <v>99.32157939999999</v>
      </c>
      <c r="P206" s="57">
        <v>99.32157939999999</v>
      </c>
      <c r="Q206" s="57">
        <v>99.32157939999999</v>
      </c>
      <c r="R206" s="57">
        <v>244.79999999999998</v>
      </c>
      <c r="S206" s="57">
        <v>367.2</v>
      </c>
      <c r="T206" s="57">
        <v>353.08319999999998</v>
      </c>
      <c r="U206" s="57">
        <v>349.53359999999998</v>
      </c>
      <c r="V206" s="57">
        <v>335.41680000000002</v>
      </c>
      <c r="W206" s="57">
        <v>134.64000000000001</v>
      </c>
      <c r="X206" s="57">
        <v>303.95999999999998</v>
      </c>
      <c r="Y206" s="57">
        <v>303.95999999999998</v>
      </c>
      <c r="Z206" s="57">
        <v>272.7072</v>
      </c>
    </row>
    <row r="207" spans="1:26" x14ac:dyDescent="0.25">
      <c r="A207" s="82"/>
      <c r="B207" s="82"/>
      <c r="C207" s="82"/>
      <c r="D207" s="83"/>
      <c r="E207" s="84"/>
      <c r="F207" s="84"/>
      <c r="G207" s="84"/>
      <c r="H207" s="84"/>
      <c r="I207" s="84"/>
      <c r="J207" s="84"/>
      <c r="K207" s="84"/>
      <c r="L207" s="84"/>
      <c r="M207" s="84"/>
      <c r="N207" s="84"/>
      <c r="O207" s="84"/>
      <c r="P207" s="84"/>
      <c r="Q207" s="84"/>
      <c r="R207" s="84"/>
      <c r="S207" s="84"/>
      <c r="T207" s="84"/>
      <c r="U207" s="84"/>
      <c r="V207" s="84"/>
      <c r="W207" s="84"/>
      <c r="X207" s="84"/>
      <c r="Y207" s="84"/>
      <c r="Z207" s="84"/>
    </row>
    <row r="208" spans="1:26" x14ac:dyDescent="0.25">
      <c r="A208" s="79" t="s">
        <v>153</v>
      </c>
      <c r="B208" s="80" t="s">
        <v>61</v>
      </c>
      <c r="C208" s="81">
        <v>72100</v>
      </c>
      <c r="D208" s="56">
        <v>231.6</v>
      </c>
      <c r="E208" s="112">
        <f>MIN(G208:Z208)</f>
        <v>54.040000000000006</v>
      </c>
      <c r="F208" s="57">
        <f>MAX(G208:Z208)</f>
        <v>347.40000000000003</v>
      </c>
      <c r="G208" s="57">
        <v>96.5</v>
      </c>
      <c r="H208" s="57">
        <v>55.12080000000001</v>
      </c>
      <c r="I208" s="57">
        <v>54.040000000000006</v>
      </c>
      <c r="J208" s="57">
        <v>54.040000000000006</v>
      </c>
      <c r="K208" s="57">
        <v>54.040000000000006</v>
      </c>
      <c r="L208" s="57">
        <v>99.32157939999999</v>
      </c>
      <c r="M208" s="57">
        <v>99.32157939999999</v>
      </c>
      <c r="N208" s="57">
        <v>99.32157939999999</v>
      </c>
      <c r="O208" s="57">
        <v>99.32157939999999</v>
      </c>
      <c r="P208" s="57">
        <v>99.32157939999999</v>
      </c>
      <c r="Q208" s="57">
        <v>99.32157939999999</v>
      </c>
      <c r="R208" s="57">
        <v>231.6</v>
      </c>
      <c r="S208" s="57">
        <v>347.40000000000003</v>
      </c>
      <c r="T208" s="57">
        <v>334.0444</v>
      </c>
      <c r="U208" s="57">
        <v>330.68619999999999</v>
      </c>
      <c r="V208" s="57">
        <v>317.3306</v>
      </c>
      <c r="W208" s="57">
        <v>127.38000000000001</v>
      </c>
      <c r="X208" s="57">
        <v>287.57</v>
      </c>
      <c r="Y208" s="57">
        <v>287.57</v>
      </c>
      <c r="Z208" s="57">
        <v>258.00240000000002</v>
      </c>
    </row>
    <row r="209" spans="1:26" x14ac:dyDescent="0.25">
      <c r="A209" s="82"/>
      <c r="B209" s="82"/>
      <c r="C209" s="82"/>
      <c r="D209" s="83"/>
      <c r="E209" s="84"/>
      <c r="F209" s="84"/>
      <c r="G209" s="84"/>
      <c r="H209" s="84"/>
      <c r="I209" s="84"/>
      <c r="J209" s="84"/>
      <c r="K209" s="84"/>
      <c r="L209" s="84"/>
      <c r="M209" s="84"/>
      <c r="N209" s="84"/>
      <c r="O209" s="84"/>
      <c r="P209" s="84"/>
      <c r="Q209" s="84"/>
      <c r="R209" s="84"/>
      <c r="S209" s="84"/>
      <c r="T209" s="84"/>
      <c r="U209" s="84"/>
      <c r="V209" s="84"/>
      <c r="W209" s="84"/>
      <c r="X209" s="84"/>
      <c r="Y209" s="84"/>
      <c r="Z209" s="84"/>
    </row>
    <row r="210" spans="1:26" x14ac:dyDescent="0.25">
      <c r="A210" s="79" t="s">
        <v>154</v>
      </c>
      <c r="B210" s="80" t="s">
        <v>61</v>
      </c>
      <c r="C210" s="81">
        <v>72110</v>
      </c>
      <c r="D210" s="56">
        <v>385.8</v>
      </c>
      <c r="E210" s="112">
        <f>MIN(G210:Z210)</f>
        <v>90.02000000000001</v>
      </c>
      <c r="F210" s="57">
        <f>MAX(G210:Z210)</f>
        <v>578.70000000000005</v>
      </c>
      <c r="G210" s="57">
        <v>160.75</v>
      </c>
      <c r="H210" s="57">
        <v>91.820400000000006</v>
      </c>
      <c r="I210" s="57">
        <v>90.02000000000001</v>
      </c>
      <c r="J210" s="57">
        <v>90.02000000000001</v>
      </c>
      <c r="K210" s="57">
        <v>90.02000000000001</v>
      </c>
      <c r="L210" s="57">
        <v>99.32157939999999</v>
      </c>
      <c r="M210" s="57">
        <v>99.32157939999999</v>
      </c>
      <c r="N210" s="57">
        <v>99.32157939999999</v>
      </c>
      <c r="O210" s="57">
        <v>99.32157939999999</v>
      </c>
      <c r="P210" s="57">
        <v>99.32157939999999</v>
      </c>
      <c r="Q210" s="57">
        <v>99.32157939999999</v>
      </c>
      <c r="R210" s="57">
        <v>385.8</v>
      </c>
      <c r="S210" s="57">
        <v>578.70000000000005</v>
      </c>
      <c r="T210" s="57">
        <v>556.45219999999995</v>
      </c>
      <c r="U210" s="57">
        <v>550.85810000000004</v>
      </c>
      <c r="V210" s="57">
        <v>528.61030000000005</v>
      </c>
      <c r="W210" s="57">
        <v>212.19</v>
      </c>
      <c r="X210" s="57">
        <v>479.03500000000003</v>
      </c>
      <c r="Y210" s="57">
        <v>479.03500000000003</v>
      </c>
      <c r="Z210" s="57">
        <v>429.78120000000001</v>
      </c>
    </row>
    <row r="211" spans="1:26" x14ac:dyDescent="0.25">
      <c r="A211" s="82"/>
      <c r="B211" s="82"/>
      <c r="C211" s="82"/>
      <c r="D211" s="83"/>
      <c r="E211" s="84"/>
      <c r="F211" s="84"/>
      <c r="G211" s="84"/>
      <c r="H211" s="84"/>
      <c r="I211" s="84"/>
      <c r="J211" s="84"/>
      <c r="K211" s="84"/>
      <c r="L211" s="84"/>
      <c r="M211" s="84"/>
      <c r="N211" s="84"/>
      <c r="O211" s="84"/>
      <c r="P211" s="84"/>
      <c r="Q211" s="84"/>
      <c r="R211" s="84"/>
      <c r="S211" s="84"/>
      <c r="T211" s="84"/>
      <c r="U211" s="84"/>
      <c r="V211" s="84"/>
      <c r="W211" s="84"/>
      <c r="X211" s="84"/>
      <c r="Y211" s="84"/>
      <c r="Z211" s="84"/>
    </row>
    <row r="212" spans="1:26" x14ac:dyDescent="0.25">
      <c r="A212" s="79" t="s">
        <v>155</v>
      </c>
      <c r="B212" s="80" t="s">
        <v>61</v>
      </c>
      <c r="C212" s="81">
        <v>72170</v>
      </c>
      <c r="D212" s="56">
        <v>199.2</v>
      </c>
      <c r="E212" s="112">
        <f>MIN(G212:Z212)</f>
        <v>46.480000000000004</v>
      </c>
      <c r="F212" s="57">
        <f>MAX(G212:Z212)</f>
        <v>298.8</v>
      </c>
      <c r="G212" s="57">
        <v>83</v>
      </c>
      <c r="H212" s="57">
        <v>47.409600000000005</v>
      </c>
      <c r="I212" s="57">
        <v>46.480000000000004</v>
      </c>
      <c r="J212" s="57">
        <v>46.480000000000004</v>
      </c>
      <c r="K212" s="57">
        <v>46.480000000000004</v>
      </c>
      <c r="L212" s="57">
        <v>99.32157939999999</v>
      </c>
      <c r="M212" s="57">
        <v>99.32157939999999</v>
      </c>
      <c r="N212" s="57">
        <v>99.32157939999999</v>
      </c>
      <c r="O212" s="57">
        <v>99.32157939999999</v>
      </c>
      <c r="P212" s="57">
        <v>99.32157939999999</v>
      </c>
      <c r="Q212" s="57">
        <v>99.32157939999999</v>
      </c>
      <c r="R212" s="57">
        <v>199.2</v>
      </c>
      <c r="S212" s="57">
        <v>298.8</v>
      </c>
      <c r="T212" s="57">
        <v>287.31279999999998</v>
      </c>
      <c r="U212" s="57">
        <v>284.42439999999999</v>
      </c>
      <c r="V212" s="57">
        <v>272.93720000000002</v>
      </c>
      <c r="W212" s="57">
        <v>109.56</v>
      </c>
      <c r="X212" s="57">
        <v>247.34</v>
      </c>
      <c r="Y212" s="57">
        <v>247.34</v>
      </c>
      <c r="Z212" s="57">
        <v>221.90879999999999</v>
      </c>
    </row>
    <row r="213" spans="1:26" x14ac:dyDescent="0.25">
      <c r="A213" s="82"/>
      <c r="B213" s="82"/>
      <c r="C213" s="82"/>
      <c r="D213" s="83"/>
      <c r="E213" s="84"/>
      <c r="F213" s="84"/>
      <c r="G213" s="84"/>
      <c r="H213" s="84"/>
      <c r="I213" s="84"/>
      <c r="J213" s="84"/>
      <c r="K213" s="84"/>
      <c r="L213" s="84"/>
      <c r="M213" s="84"/>
      <c r="N213" s="84"/>
      <c r="O213" s="84"/>
      <c r="P213" s="84"/>
      <c r="Q213" s="84"/>
      <c r="R213" s="84"/>
      <c r="S213" s="84"/>
      <c r="T213" s="84"/>
      <c r="U213" s="84"/>
      <c r="V213" s="84"/>
      <c r="W213" s="84"/>
      <c r="X213" s="84"/>
      <c r="Y213" s="84"/>
      <c r="Z213" s="84"/>
    </row>
    <row r="214" spans="1:26" x14ac:dyDescent="0.25">
      <c r="A214" s="79" t="s">
        <v>156</v>
      </c>
      <c r="B214" s="80" t="s">
        <v>61</v>
      </c>
      <c r="C214" s="81">
        <v>71101</v>
      </c>
      <c r="D214" s="56">
        <v>315.59999999999997</v>
      </c>
      <c r="E214" s="112">
        <f>MIN(G214:Z214)</f>
        <v>73.64</v>
      </c>
      <c r="F214" s="57">
        <f>MAX(G214:Z214)</f>
        <v>473.40000000000003</v>
      </c>
      <c r="G214" s="57">
        <v>131.5</v>
      </c>
      <c r="H214" s="57">
        <v>75.112800000000007</v>
      </c>
      <c r="I214" s="57">
        <v>73.64</v>
      </c>
      <c r="J214" s="57">
        <v>73.64</v>
      </c>
      <c r="K214" s="57">
        <v>73.64</v>
      </c>
      <c r="L214" s="57">
        <v>99.32157939999999</v>
      </c>
      <c r="M214" s="57">
        <v>99.32157939999999</v>
      </c>
      <c r="N214" s="57">
        <v>99.32157939999999</v>
      </c>
      <c r="O214" s="57">
        <v>99.32157939999999</v>
      </c>
      <c r="P214" s="57">
        <v>99.32157939999999</v>
      </c>
      <c r="Q214" s="57">
        <v>99.32157939999999</v>
      </c>
      <c r="R214" s="57">
        <v>315.59999999999997</v>
      </c>
      <c r="S214" s="57">
        <v>473.40000000000003</v>
      </c>
      <c r="T214" s="57">
        <v>455.20039999999995</v>
      </c>
      <c r="U214" s="57">
        <v>450.62420000000003</v>
      </c>
      <c r="V214" s="57">
        <v>432.42460000000005</v>
      </c>
      <c r="W214" s="57">
        <v>173.58</v>
      </c>
      <c r="X214" s="57">
        <v>391.87</v>
      </c>
      <c r="Y214" s="57">
        <v>391.87</v>
      </c>
      <c r="Z214" s="57">
        <v>351.57839999999999</v>
      </c>
    </row>
    <row r="215" spans="1:26" x14ac:dyDescent="0.25">
      <c r="A215" s="82"/>
      <c r="B215" s="82"/>
      <c r="C215" s="82"/>
      <c r="D215" s="83"/>
      <c r="E215" s="84"/>
      <c r="F215" s="84"/>
      <c r="G215" s="84"/>
      <c r="H215" s="84"/>
      <c r="I215" s="84"/>
      <c r="J215" s="84"/>
      <c r="K215" s="84"/>
      <c r="L215" s="84"/>
      <c r="M215" s="84"/>
      <c r="N215" s="84"/>
      <c r="O215" s="84"/>
      <c r="P215" s="84"/>
      <c r="Q215" s="84"/>
      <c r="R215" s="84"/>
      <c r="S215" s="84"/>
      <c r="T215" s="84"/>
      <c r="U215" s="84"/>
      <c r="V215" s="84"/>
      <c r="W215" s="84"/>
      <c r="X215" s="84"/>
      <c r="Y215" s="84"/>
      <c r="Z215" s="84"/>
    </row>
    <row r="216" spans="1:26" x14ac:dyDescent="0.25">
      <c r="A216" s="79" t="s">
        <v>157</v>
      </c>
      <c r="B216" s="80" t="s">
        <v>61</v>
      </c>
      <c r="C216" s="81">
        <v>73030</v>
      </c>
      <c r="D216" s="56">
        <v>199.2</v>
      </c>
      <c r="E216" s="112">
        <f>MIN(G216:Z216)</f>
        <v>46.480000000000004</v>
      </c>
      <c r="F216" s="57">
        <f>MAX(G216:Z216)</f>
        <v>298.8</v>
      </c>
      <c r="G216" s="57">
        <v>83</v>
      </c>
      <c r="H216" s="57">
        <v>47.409600000000005</v>
      </c>
      <c r="I216" s="57">
        <v>46.480000000000004</v>
      </c>
      <c r="J216" s="57">
        <v>46.480000000000004</v>
      </c>
      <c r="K216" s="57">
        <v>46.480000000000004</v>
      </c>
      <c r="L216" s="57">
        <v>73.792208600000009</v>
      </c>
      <c r="M216" s="57">
        <v>73.792208600000009</v>
      </c>
      <c r="N216" s="57">
        <v>73.792208600000009</v>
      </c>
      <c r="O216" s="57">
        <v>73.792208600000009</v>
      </c>
      <c r="P216" s="57">
        <v>73.792208600000009</v>
      </c>
      <c r="Q216" s="57">
        <v>73.792208600000009</v>
      </c>
      <c r="R216" s="57">
        <v>199.2</v>
      </c>
      <c r="S216" s="57">
        <v>298.8</v>
      </c>
      <c r="T216" s="57">
        <v>287.31279999999998</v>
      </c>
      <c r="U216" s="57">
        <v>284.42439999999999</v>
      </c>
      <c r="V216" s="57">
        <v>272.93720000000002</v>
      </c>
      <c r="W216" s="57">
        <v>109.56</v>
      </c>
      <c r="X216" s="57">
        <v>247.34</v>
      </c>
      <c r="Y216" s="57">
        <v>247.34</v>
      </c>
      <c r="Z216" s="57">
        <v>221.90879999999999</v>
      </c>
    </row>
    <row r="217" spans="1:26" x14ac:dyDescent="0.25">
      <c r="A217" s="82"/>
      <c r="B217" s="82"/>
      <c r="C217" s="82"/>
      <c r="D217" s="83"/>
      <c r="E217" s="84"/>
      <c r="F217" s="84"/>
      <c r="G217" s="84"/>
      <c r="H217" s="84"/>
      <c r="I217" s="84"/>
      <c r="J217" s="84"/>
      <c r="K217" s="84"/>
      <c r="L217" s="84"/>
      <c r="M217" s="84"/>
      <c r="N217" s="84"/>
      <c r="O217" s="84"/>
      <c r="P217" s="84"/>
      <c r="Q217" s="84"/>
      <c r="R217" s="84"/>
      <c r="S217" s="84"/>
      <c r="T217" s="84"/>
      <c r="U217" s="84"/>
      <c r="V217" s="84"/>
      <c r="W217" s="84"/>
      <c r="X217" s="84"/>
      <c r="Y217" s="84"/>
      <c r="Z217" s="84"/>
    </row>
    <row r="218" spans="1:26" x14ac:dyDescent="0.25">
      <c r="A218" s="79" t="s">
        <v>158</v>
      </c>
      <c r="B218" s="80" t="s">
        <v>61</v>
      </c>
      <c r="C218" s="81">
        <v>73030</v>
      </c>
      <c r="D218" s="56">
        <v>199.2</v>
      </c>
      <c r="E218" s="112">
        <f>MIN(G218:Z218)</f>
        <v>46.480000000000004</v>
      </c>
      <c r="F218" s="57">
        <f>MAX(G218:Z218)</f>
        <v>298.8</v>
      </c>
      <c r="G218" s="57">
        <v>83</v>
      </c>
      <c r="H218" s="57">
        <v>47.409600000000005</v>
      </c>
      <c r="I218" s="57">
        <v>46.480000000000004</v>
      </c>
      <c r="J218" s="57">
        <v>46.480000000000004</v>
      </c>
      <c r="K218" s="57">
        <v>46.480000000000004</v>
      </c>
      <c r="L218" s="57">
        <v>73.792208600000009</v>
      </c>
      <c r="M218" s="57">
        <v>73.792208600000009</v>
      </c>
      <c r="N218" s="57">
        <v>73.792208600000009</v>
      </c>
      <c r="O218" s="57">
        <v>73.792208600000009</v>
      </c>
      <c r="P218" s="57">
        <v>73.792208600000009</v>
      </c>
      <c r="Q218" s="57">
        <v>73.792208600000009</v>
      </c>
      <c r="R218" s="57">
        <v>199.2</v>
      </c>
      <c r="S218" s="57">
        <v>298.8</v>
      </c>
      <c r="T218" s="57">
        <v>287.31279999999998</v>
      </c>
      <c r="U218" s="57">
        <v>284.42439999999999</v>
      </c>
      <c r="V218" s="57">
        <v>272.93720000000002</v>
      </c>
      <c r="W218" s="57">
        <v>109.56</v>
      </c>
      <c r="X218" s="57">
        <v>247.34</v>
      </c>
      <c r="Y218" s="57">
        <v>247.34</v>
      </c>
      <c r="Z218" s="57">
        <v>221.90879999999999</v>
      </c>
    </row>
    <row r="219" spans="1:26" x14ac:dyDescent="0.25">
      <c r="A219" s="82"/>
      <c r="B219" s="82"/>
      <c r="C219" s="82"/>
      <c r="D219" s="83"/>
      <c r="E219" s="84"/>
      <c r="F219" s="84"/>
      <c r="G219" s="84"/>
      <c r="H219" s="84"/>
      <c r="I219" s="84"/>
      <c r="J219" s="84"/>
      <c r="K219" s="84"/>
      <c r="L219" s="84"/>
      <c r="M219" s="84"/>
      <c r="N219" s="84"/>
      <c r="O219" s="84"/>
      <c r="P219" s="84"/>
      <c r="Q219" s="84"/>
      <c r="R219" s="84"/>
      <c r="S219" s="84"/>
      <c r="T219" s="84"/>
      <c r="U219" s="84"/>
      <c r="V219" s="84"/>
      <c r="W219" s="84"/>
      <c r="X219" s="84"/>
      <c r="Y219" s="84"/>
      <c r="Z219" s="84"/>
    </row>
    <row r="220" spans="1:26" x14ac:dyDescent="0.25">
      <c r="A220" s="79" t="s">
        <v>159</v>
      </c>
      <c r="B220" s="80" t="s">
        <v>61</v>
      </c>
      <c r="C220" s="81">
        <v>72040</v>
      </c>
      <c r="D220" s="56">
        <v>225.6</v>
      </c>
      <c r="E220" s="112">
        <f>MIN(G220:Z220)</f>
        <v>52.640000000000008</v>
      </c>
      <c r="F220" s="57">
        <f>MAX(G220:Z220)</f>
        <v>338.40000000000003</v>
      </c>
      <c r="G220" s="57">
        <v>94</v>
      </c>
      <c r="H220" s="57">
        <v>53.692800000000005</v>
      </c>
      <c r="I220" s="57">
        <v>52.640000000000008</v>
      </c>
      <c r="J220" s="57">
        <v>52.640000000000008</v>
      </c>
      <c r="K220" s="57">
        <v>52.640000000000008</v>
      </c>
      <c r="L220" s="57">
        <v>73.792208600000009</v>
      </c>
      <c r="M220" s="57">
        <v>73.792208600000009</v>
      </c>
      <c r="N220" s="57">
        <v>73.792208600000009</v>
      </c>
      <c r="O220" s="57">
        <v>73.792208600000009</v>
      </c>
      <c r="P220" s="57">
        <v>73.792208600000009</v>
      </c>
      <c r="Q220" s="57">
        <v>73.792208600000009</v>
      </c>
      <c r="R220" s="57">
        <v>225.6</v>
      </c>
      <c r="S220" s="57">
        <v>338.40000000000003</v>
      </c>
      <c r="T220" s="57">
        <v>325.3904</v>
      </c>
      <c r="U220" s="57">
        <v>322.11919999999998</v>
      </c>
      <c r="V220" s="57">
        <v>309.1096</v>
      </c>
      <c r="W220" s="57">
        <v>124.08000000000001</v>
      </c>
      <c r="X220" s="57">
        <v>280.12</v>
      </c>
      <c r="Y220" s="57">
        <v>280.12</v>
      </c>
      <c r="Z220" s="57">
        <v>251.3184</v>
      </c>
    </row>
    <row r="221" spans="1:26" x14ac:dyDescent="0.25">
      <c r="A221" s="82"/>
      <c r="B221" s="82"/>
      <c r="C221" s="82"/>
      <c r="D221" s="83"/>
      <c r="E221" s="84"/>
      <c r="F221" s="84"/>
      <c r="G221" s="84"/>
      <c r="H221" s="84"/>
      <c r="I221" s="84"/>
      <c r="J221" s="84"/>
      <c r="K221" s="84"/>
      <c r="L221" s="84"/>
      <c r="M221" s="84"/>
      <c r="N221" s="84"/>
      <c r="O221" s="84"/>
      <c r="P221" s="84"/>
      <c r="Q221" s="84"/>
      <c r="R221" s="84"/>
      <c r="S221" s="84"/>
      <c r="T221" s="84"/>
      <c r="U221" s="84"/>
      <c r="V221" s="84"/>
      <c r="W221" s="84"/>
      <c r="X221" s="84"/>
      <c r="Y221" s="84"/>
      <c r="Z221" s="84"/>
    </row>
    <row r="222" spans="1:26" x14ac:dyDescent="0.25">
      <c r="A222" s="79" t="s">
        <v>160</v>
      </c>
      <c r="B222" s="80" t="s">
        <v>61</v>
      </c>
      <c r="C222" s="81">
        <v>72072</v>
      </c>
      <c r="D222" s="56">
        <v>306.59999999999997</v>
      </c>
      <c r="E222" s="112">
        <f>MIN(G222:Z222)</f>
        <v>71.540000000000006</v>
      </c>
      <c r="F222" s="57">
        <f>MAX(G222:Z222)</f>
        <v>459.90000000000003</v>
      </c>
      <c r="G222" s="57">
        <v>127.75</v>
      </c>
      <c r="H222" s="57">
        <v>72.970800000000011</v>
      </c>
      <c r="I222" s="57">
        <v>71.540000000000006</v>
      </c>
      <c r="J222" s="57">
        <v>71.540000000000006</v>
      </c>
      <c r="K222" s="57">
        <v>71.540000000000006</v>
      </c>
      <c r="L222" s="57">
        <v>99.32157939999999</v>
      </c>
      <c r="M222" s="57">
        <v>99.32157939999999</v>
      </c>
      <c r="N222" s="57">
        <v>99.32157939999999</v>
      </c>
      <c r="O222" s="57">
        <v>99.32157939999999</v>
      </c>
      <c r="P222" s="57">
        <v>99.32157939999999</v>
      </c>
      <c r="Q222" s="57">
        <v>99.32157939999999</v>
      </c>
      <c r="R222" s="57">
        <v>306.59999999999997</v>
      </c>
      <c r="S222" s="57">
        <v>459.90000000000003</v>
      </c>
      <c r="T222" s="57">
        <v>442.21939999999995</v>
      </c>
      <c r="U222" s="57">
        <v>437.77370000000002</v>
      </c>
      <c r="V222" s="57">
        <v>420.09310000000005</v>
      </c>
      <c r="W222" s="57">
        <v>168.63</v>
      </c>
      <c r="X222" s="57">
        <v>380.69499999999999</v>
      </c>
      <c r="Y222" s="57">
        <v>380.69499999999999</v>
      </c>
      <c r="Z222" s="57">
        <v>341.55239999999998</v>
      </c>
    </row>
    <row r="223" spans="1:26" x14ac:dyDescent="0.25">
      <c r="A223" s="82"/>
      <c r="B223" s="82"/>
      <c r="C223" s="82"/>
      <c r="D223" s="83"/>
      <c r="E223" s="84"/>
      <c r="F223" s="84"/>
      <c r="G223" s="84"/>
      <c r="H223" s="84"/>
      <c r="I223" s="84"/>
      <c r="J223" s="84"/>
      <c r="K223" s="84"/>
      <c r="L223" s="84"/>
      <c r="M223" s="84"/>
      <c r="N223" s="84"/>
      <c r="O223" s="84"/>
      <c r="P223" s="84"/>
      <c r="Q223" s="84"/>
      <c r="R223" s="84"/>
      <c r="S223" s="84"/>
      <c r="T223" s="84"/>
      <c r="U223" s="84"/>
      <c r="V223" s="84"/>
      <c r="W223" s="84"/>
      <c r="X223" s="84"/>
      <c r="Y223" s="84"/>
      <c r="Z223" s="84"/>
    </row>
    <row r="224" spans="1:26" x14ac:dyDescent="0.25">
      <c r="A224" s="79" t="s">
        <v>161</v>
      </c>
      <c r="B224" s="80" t="s">
        <v>61</v>
      </c>
      <c r="C224" s="81">
        <v>73590</v>
      </c>
      <c r="D224" s="56">
        <v>207</v>
      </c>
      <c r="E224" s="112">
        <f>MIN(G224:Z224)</f>
        <v>48.300000000000004</v>
      </c>
      <c r="F224" s="57">
        <f>MAX(G224:Z224)</f>
        <v>310.5</v>
      </c>
      <c r="G224" s="57">
        <v>86.25</v>
      </c>
      <c r="H224" s="57">
        <v>49.266000000000005</v>
      </c>
      <c r="I224" s="57">
        <v>48.300000000000004</v>
      </c>
      <c r="J224" s="57">
        <v>48.300000000000004</v>
      </c>
      <c r="K224" s="57">
        <v>48.300000000000004</v>
      </c>
      <c r="L224" s="57">
        <v>73.792208600000009</v>
      </c>
      <c r="M224" s="57">
        <v>73.792208600000009</v>
      </c>
      <c r="N224" s="57">
        <v>73.792208600000009</v>
      </c>
      <c r="O224" s="57">
        <v>73.792208600000009</v>
      </c>
      <c r="P224" s="57">
        <v>73.792208600000009</v>
      </c>
      <c r="Q224" s="57">
        <v>73.792208600000009</v>
      </c>
      <c r="R224" s="57">
        <v>207</v>
      </c>
      <c r="S224" s="57">
        <v>310.5</v>
      </c>
      <c r="T224" s="57">
        <v>298.56299999999999</v>
      </c>
      <c r="U224" s="57">
        <v>295.56150000000002</v>
      </c>
      <c r="V224" s="57">
        <v>283.62450000000001</v>
      </c>
      <c r="W224" s="57">
        <v>113.85000000000001</v>
      </c>
      <c r="X224" s="57">
        <v>257.02499999999998</v>
      </c>
      <c r="Y224" s="57">
        <v>257.02499999999998</v>
      </c>
      <c r="Z224" s="57">
        <v>230.59799999999998</v>
      </c>
    </row>
    <row r="225" spans="1:26" x14ac:dyDescent="0.25">
      <c r="A225" s="82"/>
      <c r="B225" s="82"/>
      <c r="C225" s="82"/>
      <c r="D225" s="83"/>
      <c r="E225" s="84"/>
      <c r="F225" s="84"/>
      <c r="G225" s="84"/>
      <c r="H225" s="84"/>
      <c r="I225" s="84"/>
      <c r="J225" s="84"/>
      <c r="K225" s="84"/>
      <c r="L225" s="84"/>
      <c r="M225" s="84"/>
      <c r="N225" s="84"/>
      <c r="O225" s="84"/>
      <c r="P225" s="84"/>
      <c r="Q225" s="84"/>
      <c r="R225" s="84"/>
      <c r="S225" s="84"/>
      <c r="T225" s="84"/>
      <c r="U225" s="84"/>
      <c r="V225" s="84"/>
      <c r="W225" s="84"/>
      <c r="X225" s="84"/>
      <c r="Y225" s="84"/>
      <c r="Z225" s="84"/>
    </row>
    <row r="226" spans="1:26" x14ac:dyDescent="0.25">
      <c r="A226" s="79" t="s">
        <v>162</v>
      </c>
      <c r="B226" s="80" t="s">
        <v>61</v>
      </c>
      <c r="C226" s="81">
        <v>73590</v>
      </c>
      <c r="D226" s="56">
        <v>207</v>
      </c>
      <c r="E226" s="112">
        <f>MIN(G226:Z226)</f>
        <v>48.300000000000004</v>
      </c>
      <c r="F226" s="57">
        <f>MAX(G226:Z226)</f>
        <v>310.5</v>
      </c>
      <c r="G226" s="57">
        <v>86.25</v>
      </c>
      <c r="H226" s="57">
        <v>49.266000000000005</v>
      </c>
      <c r="I226" s="57">
        <v>48.300000000000004</v>
      </c>
      <c r="J226" s="57">
        <v>48.300000000000004</v>
      </c>
      <c r="K226" s="57">
        <v>48.300000000000004</v>
      </c>
      <c r="L226" s="57">
        <v>73.792208600000009</v>
      </c>
      <c r="M226" s="57">
        <v>73.792208600000009</v>
      </c>
      <c r="N226" s="57">
        <v>73.792208600000009</v>
      </c>
      <c r="O226" s="57">
        <v>73.792208600000009</v>
      </c>
      <c r="P226" s="57">
        <v>73.792208600000009</v>
      </c>
      <c r="Q226" s="57">
        <v>73.792208600000009</v>
      </c>
      <c r="R226" s="57">
        <v>207</v>
      </c>
      <c r="S226" s="57">
        <v>310.5</v>
      </c>
      <c r="T226" s="57">
        <v>298.56299999999999</v>
      </c>
      <c r="U226" s="57">
        <v>295.56150000000002</v>
      </c>
      <c r="V226" s="57">
        <v>283.62450000000001</v>
      </c>
      <c r="W226" s="57">
        <v>113.85000000000001</v>
      </c>
      <c r="X226" s="57">
        <v>257.02499999999998</v>
      </c>
      <c r="Y226" s="57">
        <v>257.02499999999998</v>
      </c>
      <c r="Z226" s="57">
        <v>230.59799999999998</v>
      </c>
    </row>
    <row r="227" spans="1:26" x14ac:dyDescent="0.25">
      <c r="A227" s="82"/>
      <c r="B227" s="82"/>
      <c r="C227" s="82"/>
      <c r="D227" s="83"/>
      <c r="E227" s="84"/>
      <c r="F227" s="84"/>
      <c r="G227" s="84"/>
      <c r="H227" s="84"/>
      <c r="I227" s="84"/>
      <c r="J227" s="84"/>
      <c r="K227" s="84"/>
      <c r="L227" s="84"/>
      <c r="M227" s="84"/>
      <c r="N227" s="84"/>
      <c r="O227" s="84"/>
      <c r="P227" s="84"/>
      <c r="Q227" s="84"/>
      <c r="R227" s="84"/>
      <c r="S227" s="84"/>
      <c r="T227" s="84"/>
      <c r="U227" s="84"/>
      <c r="V227" s="84"/>
      <c r="W227" s="84"/>
      <c r="X227" s="84"/>
      <c r="Y227" s="84"/>
      <c r="Z227" s="84"/>
    </row>
    <row r="228" spans="1:26" x14ac:dyDescent="0.25">
      <c r="A228" s="79" t="s">
        <v>163</v>
      </c>
      <c r="B228" s="80" t="s">
        <v>61</v>
      </c>
      <c r="C228" s="81">
        <v>73110</v>
      </c>
      <c r="D228" s="56">
        <v>222</v>
      </c>
      <c r="E228" s="112">
        <f>MIN(G228:Z228)</f>
        <v>51.800000000000004</v>
      </c>
      <c r="F228" s="57">
        <f>MAX(G228:Z228)</f>
        <v>333</v>
      </c>
      <c r="G228" s="57">
        <v>92.5</v>
      </c>
      <c r="H228" s="57">
        <v>52.836000000000006</v>
      </c>
      <c r="I228" s="57">
        <v>51.800000000000004</v>
      </c>
      <c r="J228" s="57">
        <v>51.800000000000004</v>
      </c>
      <c r="K228" s="57">
        <v>51.800000000000004</v>
      </c>
      <c r="L228" s="57">
        <v>73.792208600000009</v>
      </c>
      <c r="M228" s="57">
        <v>73.792208600000009</v>
      </c>
      <c r="N228" s="57">
        <v>73.792208600000009</v>
      </c>
      <c r="O228" s="57">
        <v>73.792208600000009</v>
      </c>
      <c r="P228" s="57">
        <v>73.792208600000009</v>
      </c>
      <c r="Q228" s="57">
        <v>73.792208600000009</v>
      </c>
      <c r="R228" s="57">
        <v>222</v>
      </c>
      <c r="S228" s="57">
        <v>333</v>
      </c>
      <c r="T228" s="57">
        <v>320.19799999999998</v>
      </c>
      <c r="U228" s="57">
        <v>316.97899999999998</v>
      </c>
      <c r="V228" s="57">
        <v>304.17700000000002</v>
      </c>
      <c r="W228" s="57">
        <v>122.10000000000001</v>
      </c>
      <c r="X228" s="57">
        <v>275.64999999999998</v>
      </c>
      <c r="Y228" s="57">
        <v>275.64999999999998</v>
      </c>
      <c r="Z228" s="57">
        <v>247.30799999999999</v>
      </c>
    </row>
    <row r="229" spans="1:26" x14ac:dyDescent="0.25">
      <c r="A229" s="82"/>
      <c r="B229" s="82"/>
      <c r="C229" s="82"/>
      <c r="D229" s="83"/>
      <c r="E229" s="84"/>
      <c r="F229" s="84"/>
      <c r="G229" s="84"/>
      <c r="H229" s="84"/>
      <c r="I229" s="84"/>
      <c r="J229" s="84"/>
      <c r="K229" s="84"/>
      <c r="L229" s="84"/>
      <c r="M229" s="84"/>
      <c r="N229" s="84"/>
      <c r="O229" s="84"/>
      <c r="P229" s="84"/>
      <c r="Q229" s="84"/>
      <c r="R229" s="84"/>
      <c r="S229" s="84"/>
      <c r="T229" s="84"/>
      <c r="U229" s="84"/>
      <c r="V229" s="84"/>
      <c r="W229" s="84"/>
      <c r="X229" s="84"/>
      <c r="Y229" s="84"/>
      <c r="Z229" s="84"/>
    </row>
    <row r="230" spans="1:26" x14ac:dyDescent="0.25">
      <c r="A230" s="79" t="s">
        <v>164</v>
      </c>
      <c r="B230" s="80" t="s">
        <v>61</v>
      </c>
      <c r="C230" s="81">
        <v>73110</v>
      </c>
      <c r="D230" s="56">
        <v>222</v>
      </c>
      <c r="E230" s="112">
        <f>MIN(G230:Z230)</f>
        <v>51.800000000000004</v>
      </c>
      <c r="F230" s="57">
        <f>MAX(G230:Z230)</f>
        <v>333</v>
      </c>
      <c r="G230" s="57">
        <v>92.5</v>
      </c>
      <c r="H230" s="57">
        <v>52.836000000000006</v>
      </c>
      <c r="I230" s="57">
        <v>51.800000000000004</v>
      </c>
      <c r="J230" s="57">
        <v>51.800000000000004</v>
      </c>
      <c r="K230" s="57">
        <v>51.800000000000004</v>
      </c>
      <c r="L230" s="57">
        <v>73.792208600000009</v>
      </c>
      <c r="M230" s="57">
        <v>73.792208600000009</v>
      </c>
      <c r="N230" s="57">
        <v>73.792208600000009</v>
      </c>
      <c r="O230" s="57">
        <v>73.792208600000009</v>
      </c>
      <c r="P230" s="57">
        <v>73.792208600000009</v>
      </c>
      <c r="Q230" s="57">
        <v>73.792208600000009</v>
      </c>
      <c r="R230" s="57">
        <v>222</v>
      </c>
      <c r="S230" s="57">
        <v>333</v>
      </c>
      <c r="T230" s="57">
        <v>320.19799999999998</v>
      </c>
      <c r="U230" s="57">
        <v>316.97899999999998</v>
      </c>
      <c r="V230" s="57">
        <v>304.17700000000002</v>
      </c>
      <c r="W230" s="57">
        <v>122.10000000000001</v>
      </c>
      <c r="X230" s="57">
        <v>275.64999999999998</v>
      </c>
      <c r="Y230" s="57">
        <v>275.64999999999998</v>
      </c>
      <c r="Z230" s="57">
        <v>247.30799999999999</v>
      </c>
    </row>
    <row r="231" spans="1:26" x14ac:dyDescent="0.25">
      <c r="A231" s="82"/>
      <c r="B231" s="82"/>
      <c r="C231" s="82"/>
      <c r="D231" s="83"/>
      <c r="E231" s="84"/>
      <c r="F231" s="84"/>
      <c r="G231" s="84"/>
      <c r="H231" s="84"/>
      <c r="I231" s="84"/>
      <c r="J231" s="84"/>
      <c r="K231" s="84"/>
      <c r="L231" s="84"/>
      <c r="M231" s="84"/>
      <c r="N231" s="84"/>
      <c r="O231" s="84"/>
      <c r="P231" s="84"/>
      <c r="Q231" s="84"/>
      <c r="R231" s="84"/>
      <c r="S231" s="84"/>
      <c r="T231" s="84"/>
      <c r="U231" s="84"/>
      <c r="V231" s="84"/>
      <c r="W231" s="84"/>
      <c r="X231" s="84"/>
      <c r="Y231" s="84"/>
      <c r="Z231" s="84"/>
    </row>
    <row r="232" spans="1:26" x14ac:dyDescent="0.25">
      <c r="A232" s="53" t="s">
        <v>165</v>
      </c>
      <c r="B232" s="61" t="s">
        <v>85</v>
      </c>
      <c r="C232" s="55">
        <v>77063</v>
      </c>
      <c r="D232" s="56">
        <v>36.6</v>
      </c>
      <c r="E232" s="112">
        <f>MIN(G232:Z232)</f>
        <v>8.5400000000000009</v>
      </c>
      <c r="F232" s="57">
        <f>MAX(G232:Z232)</f>
        <v>118</v>
      </c>
      <c r="G232" s="57">
        <v>15.25</v>
      </c>
      <c r="H232" s="57">
        <v>8.7108000000000008</v>
      </c>
      <c r="I232" s="57">
        <v>8.5400000000000009</v>
      </c>
      <c r="J232" s="57">
        <v>8.5400000000000009</v>
      </c>
      <c r="K232" s="57">
        <v>8.5400000000000009</v>
      </c>
      <c r="L232" s="57">
        <v>21.05</v>
      </c>
      <c r="M232" s="57">
        <v>21.05</v>
      </c>
      <c r="N232" s="57">
        <v>21.05</v>
      </c>
      <c r="O232" s="57">
        <v>21.05</v>
      </c>
      <c r="P232" s="57">
        <v>21.05</v>
      </c>
      <c r="Q232" s="57">
        <v>21.05</v>
      </c>
      <c r="R232" s="57">
        <v>36.6</v>
      </c>
      <c r="S232" s="57">
        <v>54.9</v>
      </c>
      <c r="T232" s="57">
        <v>118</v>
      </c>
      <c r="U232" s="57">
        <v>118</v>
      </c>
      <c r="V232" s="57">
        <v>118</v>
      </c>
      <c r="W232" s="57">
        <v>20.130000000000003</v>
      </c>
      <c r="X232" s="57">
        <v>45.445</v>
      </c>
      <c r="Y232" s="57">
        <v>45.445</v>
      </c>
      <c r="Z232" s="57">
        <v>40.772399999999998</v>
      </c>
    </row>
    <row r="233" spans="1:26" x14ac:dyDescent="0.25">
      <c r="A233" s="64"/>
      <c r="B233" s="65"/>
      <c r="C233" s="66"/>
      <c r="D233" s="86"/>
      <c r="E233" s="115"/>
      <c r="F233" s="68"/>
      <c r="G233" s="68"/>
      <c r="H233" s="68"/>
      <c r="I233" s="68"/>
      <c r="J233" s="68"/>
      <c r="K233" s="68"/>
      <c r="L233" s="68"/>
      <c r="M233" s="68"/>
      <c r="N233" s="68"/>
      <c r="O233" s="68"/>
      <c r="P233" s="68"/>
      <c r="Q233" s="68"/>
      <c r="R233" s="68"/>
      <c r="S233" s="68"/>
      <c r="T233" s="68"/>
      <c r="U233" s="68"/>
      <c r="V233" s="68"/>
      <c r="W233" s="68"/>
      <c r="X233" s="68"/>
      <c r="Y233" s="68"/>
      <c r="Z233" s="68"/>
    </row>
    <row r="234" spans="1:26" x14ac:dyDescent="0.25">
      <c r="A234" s="53" t="s">
        <v>166</v>
      </c>
      <c r="B234" s="61" t="s">
        <v>85</v>
      </c>
      <c r="C234" s="55">
        <v>77065</v>
      </c>
      <c r="D234" s="56">
        <v>315</v>
      </c>
      <c r="E234" s="112">
        <f>MIN(G234:Z234)</f>
        <v>73.5</v>
      </c>
      <c r="F234" s="57">
        <f>MAX(G234:Z234)</f>
        <v>472.5</v>
      </c>
      <c r="G234" s="57">
        <v>131.25</v>
      </c>
      <c r="H234" s="57">
        <v>74.97</v>
      </c>
      <c r="I234" s="57">
        <v>73.5</v>
      </c>
      <c r="J234" s="57">
        <v>73.5</v>
      </c>
      <c r="K234" s="57">
        <v>73.5</v>
      </c>
      <c r="L234" s="57">
        <v>78.78</v>
      </c>
      <c r="M234" s="57">
        <v>78.78</v>
      </c>
      <c r="N234" s="57">
        <v>78.78</v>
      </c>
      <c r="O234" s="57">
        <v>78.78</v>
      </c>
      <c r="P234" s="57">
        <v>78.78</v>
      </c>
      <c r="Q234" s="57">
        <v>78.78</v>
      </c>
      <c r="R234" s="57">
        <v>315</v>
      </c>
      <c r="S234" s="57">
        <v>472.5</v>
      </c>
      <c r="T234" s="57">
        <v>118</v>
      </c>
      <c r="U234" s="57">
        <v>118</v>
      </c>
      <c r="V234" s="57">
        <v>118</v>
      </c>
      <c r="W234" s="57">
        <v>173.25</v>
      </c>
      <c r="X234" s="57">
        <v>391.125</v>
      </c>
      <c r="Y234" s="57">
        <v>391.125</v>
      </c>
      <c r="Z234" s="57">
        <v>350.91</v>
      </c>
    </row>
    <row r="235" spans="1:26" x14ac:dyDescent="0.25">
      <c r="A235" s="64"/>
      <c r="B235" s="65"/>
      <c r="C235" s="66"/>
      <c r="D235" s="86"/>
      <c r="E235" s="115"/>
      <c r="F235" s="68"/>
      <c r="G235" s="68"/>
      <c r="H235" s="68"/>
      <c r="I235" s="68"/>
      <c r="J235" s="68"/>
      <c r="K235" s="68"/>
      <c r="L235" s="68"/>
      <c r="M235" s="68"/>
      <c r="N235" s="68"/>
      <c r="O235" s="68"/>
      <c r="P235" s="68"/>
      <c r="Q235" s="68"/>
      <c r="R235" s="68"/>
      <c r="S235" s="68"/>
      <c r="T235" s="68"/>
      <c r="U235" s="68"/>
      <c r="V235" s="68"/>
      <c r="W235" s="68"/>
      <c r="X235" s="68"/>
      <c r="Y235" s="68"/>
      <c r="Z235" s="68"/>
    </row>
    <row r="236" spans="1:26" x14ac:dyDescent="0.25">
      <c r="A236" s="53" t="s">
        <v>167</v>
      </c>
      <c r="B236" s="61" t="s">
        <v>85</v>
      </c>
      <c r="C236" s="55">
        <v>77066</v>
      </c>
      <c r="D236" s="56">
        <v>387.59999999999997</v>
      </c>
      <c r="E236" s="112">
        <f>MIN(G236:Z236)</f>
        <v>90.440000000000012</v>
      </c>
      <c r="F236" s="57">
        <f>MAX(G236:Z236)</f>
        <v>581.4</v>
      </c>
      <c r="G236" s="57">
        <v>161.5</v>
      </c>
      <c r="H236" s="57">
        <v>92.248800000000017</v>
      </c>
      <c r="I236" s="57">
        <v>90.440000000000012</v>
      </c>
      <c r="J236" s="57">
        <v>90.440000000000012</v>
      </c>
      <c r="K236" s="57">
        <v>90.440000000000012</v>
      </c>
      <c r="L236" s="57">
        <v>100.43</v>
      </c>
      <c r="M236" s="57">
        <v>100.43</v>
      </c>
      <c r="N236" s="57">
        <v>100.43</v>
      </c>
      <c r="O236" s="57">
        <v>100.43</v>
      </c>
      <c r="P236" s="57">
        <v>100.43</v>
      </c>
      <c r="Q236" s="57">
        <v>100.43</v>
      </c>
      <c r="R236" s="57">
        <v>387.59999999999997</v>
      </c>
      <c r="S236" s="57">
        <v>581.4</v>
      </c>
      <c r="T236" s="57">
        <v>118</v>
      </c>
      <c r="U236" s="57">
        <v>118</v>
      </c>
      <c r="V236" s="57">
        <v>118</v>
      </c>
      <c r="W236" s="57">
        <v>213.18</v>
      </c>
      <c r="X236" s="57">
        <v>481.27</v>
      </c>
      <c r="Y236" s="57">
        <v>481.27</v>
      </c>
      <c r="Z236" s="57">
        <v>431.78640000000001</v>
      </c>
    </row>
    <row r="237" spans="1:26" x14ac:dyDescent="0.25">
      <c r="A237" s="64"/>
      <c r="B237" s="65"/>
      <c r="C237" s="66"/>
      <c r="D237" s="86"/>
      <c r="E237" s="115"/>
      <c r="F237" s="68"/>
      <c r="G237" s="68"/>
      <c r="H237" s="68"/>
      <c r="I237" s="68"/>
      <c r="J237" s="68"/>
      <c r="K237" s="68"/>
      <c r="L237" s="68"/>
      <c r="M237" s="68"/>
      <c r="N237" s="68"/>
      <c r="O237" s="68"/>
      <c r="P237" s="68"/>
      <c r="Q237" s="68"/>
      <c r="R237" s="68"/>
      <c r="S237" s="68"/>
      <c r="T237" s="68"/>
      <c r="U237" s="68"/>
      <c r="V237" s="68"/>
      <c r="W237" s="68"/>
      <c r="X237" s="68"/>
      <c r="Y237" s="68"/>
      <c r="Z237" s="68"/>
    </row>
    <row r="238" spans="1:26" x14ac:dyDescent="0.25">
      <c r="A238" s="53" t="s">
        <v>168</v>
      </c>
      <c r="B238" s="61" t="s">
        <v>85</v>
      </c>
      <c r="C238" s="55">
        <v>77067</v>
      </c>
      <c r="D238" s="56">
        <v>160.79999999999998</v>
      </c>
      <c r="E238" s="112">
        <f>MIN(G238:Z238)</f>
        <v>37.520000000000003</v>
      </c>
      <c r="F238" s="57">
        <f>MAX(G238:Z238)</f>
        <v>241.20000000000002</v>
      </c>
      <c r="G238" s="57">
        <v>67</v>
      </c>
      <c r="H238" s="57">
        <v>38.270400000000002</v>
      </c>
      <c r="I238" s="57">
        <v>37.520000000000003</v>
      </c>
      <c r="J238" s="57">
        <v>37.520000000000003</v>
      </c>
      <c r="K238" s="57">
        <v>37.520000000000003</v>
      </c>
      <c r="L238" s="57">
        <v>82.99</v>
      </c>
      <c r="M238" s="57">
        <v>82.99</v>
      </c>
      <c r="N238" s="57">
        <v>82.99</v>
      </c>
      <c r="O238" s="57">
        <v>82.99</v>
      </c>
      <c r="P238" s="57">
        <v>82.99</v>
      </c>
      <c r="Q238" s="57">
        <v>82.99</v>
      </c>
      <c r="R238" s="57">
        <v>160.79999999999998</v>
      </c>
      <c r="S238" s="57">
        <v>241.20000000000002</v>
      </c>
      <c r="T238" s="57">
        <v>118</v>
      </c>
      <c r="U238" s="57">
        <v>118</v>
      </c>
      <c r="V238" s="57">
        <v>118</v>
      </c>
      <c r="W238" s="57">
        <v>88.44</v>
      </c>
      <c r="X238" s="57">
        <v>199.66</v>
      </c>
      <c r="Y238" s="57">
        <v>199.66</v>
      </c>
      <c r="Z238" s="57">
        <v>179.13120000000001</v>
      </c>
    </row>
    <row r="239" spans="1:26" x14ac:dyDescent="0.25">
      <c r="A239" s="64"/>
      <c r="B239" s="65"/>
      <c r="C239" s="66"/>
      <c r="D239" s="86"/>
      <c r="E239" s="115"/>
      <c r="F239" s="68"/>
      <c r="G239" s="68"/>
      <c r="H239" s="68"/>
      <c r="I239" s="68"/>
      <c r="J239" s="68"/>
      <c r="K239" s="68"/>
      <c r="L239" s="68"/>
      <c r="M239" s="68"/>
      <c r="N239" s="68"/>
      <c r="O239" s="68"/>
      <c r="P239" s="68"/>
      <c r="Q239" s="68"/>
      <c r="R239" s="68"/>
      <c r="S239" s="68"/>
      <c r="T239" s="68"/>
      <c r="U239" s="68"/>
      <c r="V239" s="68"/>
      <c r="W239" s="68"/>
      <c r="X239" s="68"/>
      <c r="Y239" s="68"/>
      <c r="Z239" s="68"/>
    </row>
    <row r="240" spans="1:26" x14ac:dyDescent="0.25">
      <c r="A240" s="53" t="s">
        <v>169</v>
      </c>
      <c r="B240" s="61" t="s">
        <v>85</v>
      </c>
      <c r="C240" s="55">
        <v>77067</v>
      </c>
      <c r="D240" s="56">
        <v>160.79999999999998</v>
      </c>
      <c r="E240" s="112">
        <f>MIN(G240:Z240)</f>
        <v>37.520000000000003</v>
      </c>
      <c r="F240" s="57">
        <f>MAX(G240:Z240)</f>
        <v>241.20000000000002</v>
      </c>
      <c r="G240" s="57">
        <v>67</v>
      </c>
      <c r="H240" s="57">
        <v>38.270400000000002</v>
      </c>
      <c r="I240" s="57">
        <v>37.520000000000003</v>
      </c>
      <c r="J240" s="57">
        <v>37.520000000000003</v>
      </c>
      <c r="K240" s="57">
        <v>37.520000000000003</v>
      </c>
      <c r="L240" s="57">
        <v>82.99</v>
      </c>
      <c r="M240" s="57">
        <v>82.99</v>
      </c>
      <c r="N240" s="57">
        <v>82.99</v>
      </c>
      <c r="O240" s="57">
        <v>82.99</v>
      </c>
      <c r="P240" s="57">
        <v>82.99</v>
      </c>
      <c r="Q240" s="57">
        <v>82.99</v>
      </c>
      <c r="R240" s="57">
        <v>160.79999999999998</v>
      </c>
      <c r="S240" s="57">
        <v>241.20000000000002</v>
      </c>
      <c r="T240" s="57">
        <v>118</v>
      </c>
      <c r="U240" s="57">
        <v>118</v>
      </c>
      <c r="V240" s="57">
        <v>118</v>
      </c>
      <c r="W240" s="57">
        <v>88.44</v>
      </c>
      <c r="X240" s="57">
        <v>199.66</v>
      </c>
      <c r="Y240" s="57">
        <v>199.66</v>
      </c>
      <c r="Z240" s="57">
        <v>179.13120000000001</v>
      </c>
    </row>
  </sheetData>
  <mergeCells count="3">
    <mergeCell ref="G9:K9"/>
    <mergeCell ref="L9:R9"/>
    <mergeCell ref="S9:Z9"/>
  </mergeCells>
  <hyperlinks>
    <hyperlink ref="A7" location="HOME" display="Return to Main Screen"/>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258"/>
  <sheetViews>
    <sheetView zoomScale="90" zoomScaleNormal="90" workbookViewId="0">
      <pane ySplit="10" topLeftCell="A11" activePane="bottomLeft" state="frozen"/>
      <selection pane="bottomLeft" activeCell="C21" sqref="C21"/>
    </sheetView>
  </sheetViews>
  <sheetFormatPr defaultRowHeight="15" x14ac:dyDescent="0.25"/>
  <cols>
    <col min="1" max="1" width="46.140625" customWidth="1"/>
    <col min="2" max="2" width="31" bestFit="1" customWidth="1"/>
    <col min="3" max="4" width="12.7109375" customWidth="1"/>
    <col min="5" max="5" width="12.7109375" style="118" customWidth="1"/>
    <col min="6" max="26" width="12.7109375" customWidth="1"/>
  </cols>
  <sheetData>
    <row r="1" spans="1:26" x14ac:dyDescent="0.25">
      <c r="A1" s="31" t="s">
        <v>27</v>
      </c>
      <c r="B1" s="32"/>
      <c r="C1" s="33"/>
      <c r="D1" s="34"/>
      <c r="E1" s="35"/>
      <c r="F1" s="34"/>
      <c r="G1" s="34"/>
      <c r="H1" s="36"/>
      <c r="I1" s="36"/>
      <c r="J1" s="36"/>
      <c r="K1" s="36"/>
      <c r="L1" s="36"/>
      <c r="M1" s="36"/>
      <c r="N1" s="36"/>
      <c r="O1" s="36"/>
      <c r="P1" s="36"/>
      <c r="Q1" s="36"/>
      <c r="R1" s="36"/>
      <c r="S1" s="36"/>
      <c r="T1" s="36"/>
      <c r="U1" s="36"/>
      <c r="V1" s="36"/>
      <c r="W1" s="36"/>
      <c r="X1" s="36"/>
      <c r="Y1" s="36"/>
      <c r="Z1" s="36"/>
    </row>
    <row r="2" spans="1:26" x14ac:dyDescent="0.25">
      <c r="A2" s="37" t="s">
        <v>437</v>
      </c>
      <c r="B2" s="38"/>
      <c r="C2" s="34"/>
      <c r="D2" s="34"/>
      <c r="E2" s="35"/>
      <c r="F2" s="34"/>
      <c r="G2" s="34"/>
      <c r="H2" s="36"/>
      <c r="I2" s="36"/>
      <c r="J2" s="36"/>
      <c r="K2" s="36"/>
      <c r="L2" s="36"/>
      <c r="M2" s="36"/>
      <c r="N2" s="36"/>
      <c r="O2" s="36"/>
      <c r="P2" s="36"/>
      <c r="Q2" s="36"/>
      <c r="R2" s="36"/>
      <c r="S2" s="36"/>
      <c r="T2" s="36"/>
      <c r="U2" s="36"/>
      <c r="V2" s="36"/>
      <c r="W2" s="36"/>
      <c r="X2" s="36"/>
      <c r="Y2" s="36"/>
      <c r="Z2" s="36"/>
    </row>
    <row r="3" spans="1:26" x14ac:dyDescent="0.25">
      <c r="A3" s="31" t="s">
        <v>431</v>
      </c>
      <c r="B3" s="38"/>
      <c r="C3" s="34"/>
      <c r="D3" s="34"/>
      <c r="E3" s="35"/>
      <c r="F3" s="34"/>
      <c r="G3" s="34"/>
      <c r="H3" s="36" t="s">
        <v>28</v>
      </c>
      <c r="I3" s="36"/>
      <c r="J3" s="36"/>
      <c r="K3" s="36"/>
      <c r="L3" s="36"/>
      <c r="M3" s="36"/>
      <c r="N3" s="36"/>
      <c r="O3" s="36"/>
      <c r="P3" s="36"/>
      <c r="Q3" s="36"/>
      <c r="R3" s="36"/>
      <c r="S3" s="36"/>
      <c r="T3" s="36"/>
      <c r="U3" s="36"/>
      <c r="V3" s="36"/>
      <c r="W3" s="36"/>
      <c r="X3" s="36"/>
      <c r="Y3" s="36"/>
      <c r="Z3" s="36"/>
    </row>
    <row r="4" spans="1:26" x14ac:dyDescent="0.25">
      <c r="A4" s="39"/>
      <c r="B4" s="38"/>
      <c r="C4" s="34"/>
      <c r="D4" s="34"/>
      <c r="E4" s="35"/>
      <c r="F4" s="34"/>
      <c r="G4" s="34"/>
      <c r="H4" s="36"/>
      <c r="I4" s="36"/>
      <c r="J4" s="36"/>
      <c r="K4" s="36"/>
      <c r="L4" s="36"/>
      <c r="M4" s="36"/>
      <c r="N4" s="36"/>
      <c r="O4" s="36"/>
      <c r="P4" s="36"/>
      <c r="Q4" s="36"/>
      <c r="R4" s="36"/>
      <c r="S4" s="36"/>
      <c r="T4" s="36"/>
      <c r="U4" s="36"/>
      <c r="V4" s="36"/>
      <c r="W4" s="36"/>
      <c r="X4" s="36"/>
      <c r="Y4" s="36"/>
      <c r="Z4" s="36"/>
    </row>
    <row r="5" spans="1:26" x14ac:dyDescent="0.25">
      <c r="A5" s="39"/>
      <c r="B5" s="38"/>
      <c r="C5" s="34"/>
      <c r="D5" s="34"/>
      <c r="E5" s="35"/>
      <c r="F5" s="34"/>
      <c r="G5" s="34"/>
      <c r="H5" s="36"/>
      <c r="I5" s="36"/>
      <c r="J5" s="36"/>
      <c r="K5" s="36"/>
      <c r="L5" s="36"/>
      <c r="M5" s="36"/>
      <c r="N5" s="36"/>
      <c r="O5" s="36"/>
      <c r="P5" s="36"/>
      <c r="Q5" s="36"/>
      <c r="R5" s="36"/>
      <c r="S5" s="36"/>
      <c r="T5" s="36"/>
      <c r="U5" s="36"/>
      <c r="V5" s="36"/>
      <c r="W5" s="36"/>
      <c r="X5" s="36"/>
      <c r="Y5" s="36"/>
      <c r="Z5" s="36"/>
    </row>
    <row r="6" spans="1:26" x14ac:dyDescent="0.25">
      <c r="A6" s="39"/>
      <c r="B6" s="38"/>
      <c r="C6" s="34"/>
      <c r="D6" s="34"/>
      <c r="E6" s="35"/>
      <c r="F6" s="34"/>
      <c r="G6" s="34"/>
      <c r="H6" s="40" t="s">
        <v>29</v>
      </c>
      <c r="I6" s="36"/>
      <c r="J6" s="36"/>
      <c r="K6" s="36"/>
      <c r="L6" s="36"/>
      <c r="M6" s="36"/>
      <c r="N6" s="36"/>
      <c r="O6" s="36"/>
      <c r="P6" s="36"/>
      <c r="Q6" s="36"/>
      <c r="R6" s="36"/>
      <c r="S6" s="36"/>
      <c r="T6" s="36"/>
      <c r="U6" s="36"/>
      <c r="V6" s="36"/>
      <c r="W6" s="36"/>
      <c r="X6" s="36"/>
      <c r="Y6" s="36"/>
      <c r="Z6" s="36"/>
    </row>
    <row r="7" spans="1:26" x14ac:dyDescent="0.25">
      <c r="A7" s="41" t="s">
        <v>30</v>
      </c>
      <c r="B7" s="38"/>
      <c r="C7" s="34"/>
      <c r="D7" s="34"/>
      <c r="E7" s="42"/>
      <c r="F7" s="34"/>
      <c r="G7" s="34"/>
      <c r="H7" s="43" t="s">
        <v>28</v>
      </c>
      <c r="I7" s="36"/>
      <c r="J7" s="36"/>
      <c r="K7" s="36"/>
      <c r="L7" s="36"/>
      <c r="M7" s="36"/>
      <c r="N7" s="36"/>
      <c r="O7" s="36"/>
      <c r="P7" s="36"/>
      <c r="Q7" s="36"/>
      <c r="R7" s="36"/>
      <c r="S7" s="36"/>
      <c r="T7" s="36"/>
      <c r="U7" s="36"/>
      <c r="V7" s="36"/>
      <c r="W7" s="36"/>
      <c r="X7" s="36"/>
      <c r="Y7" s="36"/>
      <c r="Z7" s="36"/>
    </row>
    <row r="8" spans="1:26" ht="15.75" thickBot="1" x14ac:dyDescent="0.3">
      <c r="A8" s="41"/>
      <c r="B8" s="38"/>
      <c r="C8" s="34"/>
      <c r="D8" s="34"/>
      <c r="E8" s="42"/>
      <c r="F8" s="34"/>
      <c r="G8" s="34"/>
      <c r="H8" s="43"/>
      <c r="I8" s="36"/>
      <c r="J8" s="36"/>
      <c r="K8" s="36"/>
      <c r="L8" s="36"/>
      <c r="M8" s="36"/>
      <c r="N8" s="36"/>
      <c r="O8" s="36"/>
      <c r="P8" s="36"/>
      <c r="Q8" s="36"/>
      <c r="R8" s="36"/>
      <c r="S8" s="36"/>
      <c r="T8" s="36"/>
      <c r="U8" s="36"/>
      <c r="V8" s="36"/>
      <c r="W8" s="36"/>
      <c r="X8" s="36"/>
      <c r="Y8" s="36"/>
      <c r="Z8" s="36"/>
    </row>
    <row r="9" spans="1:26" ht="15" customHeight="1" thickBot="1" x14ac:dyDescent="0.3">
      <c r="A9" s="39"/>
      <c r="B9" s="34"/>
      <c r="C9" s="44"/>
      <c r="D9" s="44"/>
      <c r="E9" s="111" t="s">
        <v>28</v>
      </c>
      <c r="F9" s="34"/>
      <c r="G9" s="205" t="s">
        <v>427</v>
      </c>
      <c r="H9" s="206"/>
      <c r="I9" s="206"/>
      <c r="J9" s="206"/>
      <c r="K9" s="207"/>
      <c r="L9" s="208" t="s">
        <v>428</v>
      </c>
      <c r="M9" s="208"/>
      <c r="N9" s="208"/>
      <c r="O9" s="208"/>
      <c r="P9" s="208"/>
      <c r="Q9" s="208"/>
      <c r="R9" s="209"/>
      <c r="S9" s="210" t="s">
        <v>33</v>
      </c>
      <c r="T9" s="210"/>
      <c r="U9" s="210"/>
      <c r="V9" s="210"/>
      <c r="W9" s="210"/>
      <c r="X9" s="210"/>
      <c r="Y9" s="210"/>
      <c r="Z9" s="210"/>
    </row>
    <row r="10" spans="1:26" ht="57.75" thickBot="1" x14ac:dyDescent="0.3">
      <c r="A10" s="45" t="s">
        <v>34</v>
      </c>
      <c r="B10" s="45" t="s">
        <v>35</v>
      </c>
      <c r="C10" s="46" t="s">
        <v>36</v>
      </c>
      <c r="D10" s="47" t="s">
        <v>37</v>
      </c>
      <c r="E10" s="48" t="s">
        <v>38</v>
      </c>
      <c r="F10" s="48" t="s">
        <v>39</v>
      </c>
      <c r="G10" s="121" t="s">
        <v>429</v>
      </c>
      <c r="H10" s="121" t="s">
        <v>41</v>
      </c>
      <c r="I10" s="121" t="s">
        <v>42</v>
      </c>
      <c r="J10" s="121" t="s">
        <v>43</v>
      </c>
      <c r="K10" s="121" t="s">
        <v>44</v>
      </c>
      <c r="L10" s="122" t="s">
        <v>45</v>
      </c>
      <c r="M10" s="122" t="s">
        <v>46</v>
      </c>
      <c r="N10" s="122" t="s">
        <v>47</v>
      </c>
      <c r="O10" s="122" t="s">
        <v>48</v>
      </c>
      <c r="P10" s="122" t="s">
        <v>49</v>
      </c>
      <c r="Q10" s="122" t="s">
        <v>51</v>
      </c>
      <c r="R10" s="122" t="s">
        <v>50</v>
      </c>
      <c r="S10" s="123" t="s">
        <v>52</v>
      </c>
      <c r="T10" s="123" t="s">
        <v>53</v>
      </c>
      <c r="U10" s="123" t="s">
        <v>54</v>
      </c>
      <c r="V10" s="123" t="s">
        <v>55</v>
      </c>
      <c r="W10" s="123" t="s">
        <v>56</v>
      </c>
      <c r="X10" s="123" t="s">
        <v>57</v>
      </c>
      <c r="Y10" s="123" t="s">
        <v>58</v>
      </c>
      <c r="Z10" s="123" t="s">
        <v>59</v>
      </c>
    </row>
    <row r="11" spans="1:26" x14ac:dyDescent="0.25">
      <c r="A11" s="49"/>
      <c r="B11" s="49"/>
      <c r="C11" s="50"/>
      <c r="D11" s="51"/>
      <c r="E11" s="75"/>
      <c r="F11" s="50"/>
      <c r="G11" s="52"/>
      <c r="H11" s="52"/>
      <c r="I11" s="52"/>
      <c r="J11" s="52"/>
      <c r="K11" s="52"/>
      <c r="L11" s="52"/>
      <c r="M11" s="52"/>
      <c r="N11" s="52"/>
      <c r="O11" s="52"/>
      <c r="P11" s="52"/>
      <c r="Q11" s="52"/>
      <c r="R11" s="52"/>
      <c r="S11" s="52"/>
      <c r="T11" s="52"/>
      <c r="U11" s="52"/>
      <c r="V11" s="52"/>
      <c r="W11" s="52"/>
      <c r="X11" s="52"/>
      <c r="Y11" s="52"/>
      <c r="Z11" s="52"/>
    </row>
    <row r="12" spans="1:26" x14ac:dyDescent="0.25">
      <c r="A12" s="53" t="s">
        <v>170</v>
      </c>
      <c r="B12" s="61" t="s">
        <v>170</v>
      </c>
      <c r="C12" s="55">
        <v>80048</v>
      </c>
      <c r="D12" s="56">
        <v>112.8</v>
      </c>
      <c r="E12" s="112"/>
      <c r="F12" s="57"/>
      <c r="G12" s="57">
        <v>47</v>
      </c>
      <c r="H12" s="57">
        <v>8.6292000000000009</v>
      </c>
      <c r="I12" s="57">
        <v>8.4600000000000009</v>
      </c>
      <c r="J12" s="57">
        <v>5.69</v>
      </c>
      <c r="K12" s="57">
        <v>8.4600000000000009</v>
      </c>
      <c r="L12" s="57">
        <v>8.4600000000000009</v>
      </c>
      <c r="M12" s="57">
        <v>8.4600000000000009</v>
      </c>
      <c r="N12" s="57">
        <v>8.4600000000000009</v>
      </c>
      <c r="O12" s="57">
        <v>8.4600000000000009</v>
      </c>
      <c r="P12" s="57">
        <v>8.4600000000000009</v>
      </c>
      <c r="Q12" s="57">
        <v>8.4600000000000009</v>
      </c>
      <c r="R12" s="57">
        <v>112.8</v>
      </c>
      <c r="S12" s="57">
        <v>169.20000000000002</v>
      </c>
      <c r="T12" s="57">
        <v>5.69</v>
      </c>
      <c r="U12" s="57">
        <v>5.69</v>
      </c>
      <c r="V12" s="57">
        <v>5.69</v>
      </c>
      <c r="W12" s="57">
        <v>5.69</v>
      </c>
      <c r="X12" s="57">
        <v>140.06</v>
      </c>
      <c r="Y12" s="57">
        <v>140.06</v>
      </c>
      <c r="Z12" s="57">
        <v>125.6592</v>
      </c>
    </row>
    <row r="13" spans="1:26" x14ac:dyDescent="0.25">
      <c r="A13" s="53"/>
      <c r="B13" s="61" t="s">
        <v>171</v>
      </c>
      <c r="C13" s="55">
        <v>36415</v>
      </c>
      <c r="D13" s="56">
        <v>16.2</v>
      </c>
      <c r="E13" s="112"/>
      <c r="F13" s="57"/>
      <c r="G13" s="57">
        <v>6.75</v>
      </c>
      <c r="H13" s="57">
        <v>3.06</v>
      </c>
      <c r="I13" s="57">
        <v>3</v>
      </c>
      <c r="J13" s="57">
        <v>5</v>
      </c>
      <c r="K13" s="57">
        <v>3</v>
      </c>
      <c r="L13" s="57">
        <v>3</v>
      </c>
      <c r="M13" s="57">
        <v>3</v>
      </c>
      <c r="N13" s="57">
        <v>3</v>
      </c>
      <c r="O13" s="57">
        <v>3</v>
      </c>
      <c r="P13" s="57">
        <v>3</v>
      </c>
      <c r="Q13" s="57">
        <v>3</v>
      </c>
      <c r="R13" s="57">
        <v>16.2</v>
      </c>
      <c r="S13" s="57">
        <v>24.3</v>
      </c>
      <c r="T13" s="57">
        <v>5</v>
      </c>
      <c r="U13" s="57">
        <v>5</v>
      </c>
      <c r="V13" s="57">
        <v>5</v>
      </c>
      <c r="W13" s="57">
        <v>5</v>
      </c>
      <c r="X13" s="57">
        <v>20.114999999999998</v>
      </c>
      <c r="Y13" s="57">
        <v>20.114999999999998</v>
      </c>
      <c r="Z13" s="57">
        <v>18.046800000000001</v>
      </c>
    </row>
    <row r="14" spans="1:26" x14ac:dyDescent="0.25">
      <c r="A14" s="53"/>
      <c r="B14" s="61" t="s">
        <v>65</v>
      </c>
      <c r="C14" s="61"/>
      <c r="D14" s="56">
        <f>SUM(D12:D13)</f>
        <v>129</v>
      </c>
      <c r="E14" s="112">
        <f>MIN(G14:Z14)</f>
        <v>10.690000000000001</v>
      </c>
      <c r="F14" s="57">
        <f>MAX(G14:Z14)</f>
        <v>193.50000000000003</v>
      </c>
      <c r="G14" s="56">
        <f t="shared" ref="G14:Z14" si="0">SUM(G12:G13)</f>
        <v>53.75</v>
      </c>
      <c r="H14" s="56">
        <f t="shared" si="0"/>
        <v>11.689200000000001</v>
      </c>
      <c r="I14" s="56">
        <f t="shared" si="0"/>
        <v>11.46</v>
      </c>
      <c r="J14" s="56">
        <f t="shared" si="0"/>
        <v>10.690000000000001</v>
      </c>
      <c r="K14" s="56">
        <f t="shared" si="0"/>
        <v>11.46</v>
      </c>
      <c r="L14" s="56">
        <f t="shared" si="0"/>
        <v>11.46</v>
      </c>
      <c r="M14" s="56">
        <f t="shared" si="0"/>
        <v>11.46</v>
      </c>
      <c r="N14" s="56">
        <f t="shared" si="0"/>
        <v>11.46</v>
      </c>
      <c r="O14" s="56">
        <f t="shared" si="0"/>
        <v>11.46</v>
      </c>
      <c r="P14" s="56">
        <f t="shared" si="0"/>
        <v>11.46</v>
      </c>
      <c r="Q14" s="56">
        <f t="shared" si="0"/>
        <v>11.46</v>
      </c>
      <c r="R14" s="56">
        <f t="shared" si="0"/>
        <v>129</v>
      </c>
      <c r="S14" s="56">
        <f t="shared" si="0"/>
        <v>193.50000000000003</v>
      </c>
      <c r="T14" s="56">
        <f t="shared" si="0"/>
        <v>10.690000000000001</v>
      </c>
      <c r="U14" s="56">
        <f t="shared" si="0"/>
        <v>10.690000000000001</v>
      </c>
      <c r="V14" s="56">
        <f t="shared" si="0"/>
        <v>10.690000000000001</v>
      </c>
      <c r="W14" s="56">
        <f t="shared" si="0"/>
        <v>10.690000000000001</v>
      </c>
      <c r="X14" s="56">
        <f t="shared" si="0"/>
        <v>160.17500000000001</v>
      </c>
      <c r="Y14" s="56">
        <f t="shared" si="0"/>
        <v>160.17500000000001</v>
      </c>
      <c r="Z14" s="56">
        <f t="shared" si="0"/>
        <v>143.70599999999999</v>
      </c>
    </row>
    <row r="15" spans="1:26" x14ac:dyDescent="0.25">
      <c r="A15" s="58"/>
      <c r="B15" s="58"/>
      <c r="C15" s="58"/>
      <c r="D15" s="59"/>
      <c r="E15" s="114"/>
      <c r="F15" s="58"/>
      <c r="G15" s="58"/>
      <c r="H15" s="58"/>
      <c r="I15" s="58"/>
      <c r="J15" s="58"/>
      <c r="K15" s="58"/>
      <c r="L15" s="58"/>
      <c r="M15" s="58"/>
      <c r="N15" s="58"/>
      <c r="O15" s="58"/>
      <c r="P15" s="58"/>
      <c r="Q15" s="58"/>
      <c r="R15" s="58"/>
      <c r="S15" s="58"/>
      <c r="T15" s="58"/>
      <c r="U15" s="58"/>
      <c r="V15" s="58"/>
      <c r="W15" s="58"/>
      <c r="X15" s="58"/>
      <c r="Y15" s="58"/>
      <c r="Z15" s="58"/>
    </row>
    <row r="16" spans="1:26" x14ac:dyDescent="0.25">
      <c r="A16" s="53" t="s">
        <v>172</v>
      </c>
      <c r="B16" s="61" t="s">
        <v>173</v>
      </c>
      <c r="C16" s="55">
        <v>84520</v>
      </c>
      <c r="D16" s="56">
        <v>55.199999999999996</v>
      </c>
      <c r="E16" s="112"/>
      <c r="F16" s="57"/>
      <c r="G16" s="57">
        <v>23</v>
      </c>
      <c r="H16" s="57">
        <v>4.0289999999999999</v>
      </c>
      <c r="I16" s="57">
        <v>3.95</v>
      </c>
      <c r="J16" s="57">
        <v>3.35</v>
      </c>
      <c r="K16" s="57">
        <v>3.95</v>
      </c>
      <c r="L16" s="57">
        <v>3.95</v>
      </c>
      <c r="M16" s="57">
        <v>3.95</v>
      </c>
      <c r="N16" s="57">
        <v>3.95</v>
      </c>
      <c r="O16" s="57">
        <v>3.95</v>
      </c>
      <c r="P16" s="57">
        <v>3.95</v>
      </c>
      <c r="Q16" s="57">
        <v>3.95</v>
      </c>
      <c r="R16" s="57">
        <v>55.199999999999996</v>
      </c>
      <c r="S16" s="57">
        <v>82.8</v>
      </c>
      <c r="T16" s="57">
        <v>3.35</v>
      </c>
      <c r="U16" s="57">
        <v>3.35</v>
      </c>
      <c r="V16" s="57">
        <v>3.35</v>
      </c>
      <c r="W16" s="57">
        <v>3.35</v>
      </c>
      <c r="X16" s="57">
        <v>68.540000000000006</v>
      </c>
      <c r="Y16" s="57">
        <v>68.540000000000006</v>
      </c>
      <c r="Z16" s="57">
        <v>61.492800000000003</v>
      </c>
    </row>
    <row r="17" spans="1:26" x14ac:dyDescent="0.25">
      <c r="A17" s="53"/>
      <c r="B17" s="61" t="s">
        <v>174</v>
      </c>
      <c r="C17" s="55">
        <v>82565</v>
      </c>
      <c r="D17" s="56">
        <v>67.2</v>
      </c>
      <c r="E17" s="112"/>
      <c r="F17" s="57"/>
      <c r="G17" s="57">
        <v>28</v>
      </c>
      <c r="H17" s="57">
        <v>5.2224000000000004</v>
      </c>
      <c r="I17" s="57">
        <v>5.12</v>
      </c>
      <c r="J17" s="57">
        <v>4.3600000000000003</v>
      </c>
      <c r="K17" s="57">
        <v>5.12</v>
      </c>
      <c r="L17" s="57">
        <v>5.12</v>
      </c>
      <c r="M17" s="57">
        <v>5.12</v>
      </c>
      <c r="N17" s="57">
        <v>5.12</v>
      </c>
      <c r="O17" s="57">
        <v>5.12</v>
      </c>
      <c r="P17" s="57">
        <v>5.12</v>
      </c>
      <c r="Q17" s="57">
        <v>5.12</v>
      </c>
      <c r="R17" s="57">
        <v>67.2</v>
      </c>
      <c r="S17" s="57">
        <v>100.8</v>
      </c>
      <c r="T17" s="57">
        <v>4.3600000000000003</v>
      </c>
      <c r="U17" s="57">
        <v>4.3600000000000003</v>
      </c>
      <c r="V17" s="57">
        <v>4.3600000000000003</v>
      </c>
      <c r="W17" s="57">
        <v>4.3600000000000003</v>
      </c>
      <c r="X17" s="57">
        <v>83.44</v>
      </c>
      <c r="Y17" s="57">
        <v>83.44</v>
      </c>
      <c r="Z17" s="57">
        <v>74.860799999999998</v>
      </c>
    </row>
    <row r="18" spans="1:26" x14ac:dyDescent="0.25">
      <c r="A18" s="53"/>
      <c r="B18" s="61" t="s">
        <v>171</v>
      </c>
      <c r="C18" s="55">
        <v>36415</v>
      </c>
      <c r="D18" s="56">
        <v>16.2</v>
      </c>
      <c r="E18" s="112"/>
      <c r="F18" s="57"/>
      <c r="G18" s="57">
        <v>6.75</v>
      </c>
      <c r="H18" s="57">
        <v>3.06</v>
      </c>
      <c r="I18" s="57">
        <v>3</v>
      </c>
      <c r="J18" s="57">
        <v>5</v>
      </c>
      <c r="K18" s="57">
        <v>3</v>
      </c>
      <c r="L18" s="57">
        <v>3</v>
      </c>
      <c r="M18" s="57">
        <v>3</v>
      </c>
      <c r="N18" s="57">
        <v>3</v>
      </c>
      <c r="O18" s="57">
        <v>3</v>
      </c>
      <c r="P18" s="57">
        <v>3</v>
      </c>
      <c r="Q18" s="57">
        <v>3</v>
      </c>
      <c r="R18" s="57">
        <v>16.2</v>
      </c>
      <c r="S18" s="57">
        <v>24.3</v>
      </c>
      <c r="T18" s="57">
        <v>5</v>
      </c>
      <c r="U18" s="57">
        <v>5</v>
      </c>
      <c r="V18" s="57">
        <v>5</v>
      </c>
      <c r="W18" s="57">
        <v>5</v>
      </c>
      <c r="X18" s="57">
        <v>20.114999999999998</v>
      </c>
      <c r="Y18" s="57">
        <v>20.114999999999998</v>
      </c>
      <c r="Z18" s="57">
        <v>18.046800000000001</v>
      </c>
    </row>
    <row r="19" spans="1:26" x14ac:dyDescent="0.25">
      <c r="A19" s="53"/>
      <c r="B19" s="61" t="s">
        <v>65</v>
      </c>
      <c r="C19" s="61"/>
      <c r="D19" s="71">
        <f>SUM(D16:D18)</f>
        <v>138.6</v>
      </c>
      <c r="E19" s="112">
        <f>MIN(G19:Z19)</f>
        <v>12.07</v>
      </c>
      <c r="F19" s="57">
        <f>MAX(G19:Z19)</f>
        <v>207.9</v>
      </c>
      <c r="G19" s="71">
        <f t="shared" ref="G19:Z19" si="1">SUM(G16:G18)</f>
        <v>57.75</v>
      </c>
      <c r="H19" s="71">
        <f t="shared" si="1"/>
        <v>12.311400000000001</v>
      </c>
      <c r="I19" s="71">
        <f t="shared" si="1"/>
        <v>12.07</v>
      </c>
      <c r="J19" s="71">
        <f t="shared" si="1"/>
        <v>12.71</v>
      </c>
      <c r="K19" s="71">
        <f t="shared" si="1"/>
        <v>12.07</v>
      </c>
      <c r="L19" s="71">
        <f t="shared" si="1"/>
        <v>12.07</v>
      </c>
      <c r="M19" s="71">
        <f t="shared" si="1"/>
        <v>12.07</v>
      </c>
      <c r="N19" s="71">
        <f t="shared" si="1"/>
        <v>12.07</v>
      </c>
      <c r="O19" s="71">
        <f t="shared" si="1"/>
        <v>12.07</v>
      </c>
      <c r="P19" s="71">
        <f t="shared" si="1"/>
        <v>12.07</v>
      </c>
      <c r="Q19" s="71">
        <f t="shared" si="1"/>
        <v>12.07</v>
      </c>
      <c r="R19" s="71">
        <f t="shared" si="1"/>
        <v>138.6</v>
      </c>
      <c r="S19" s="71">
        <f t="shared" si="1"/>
        <v>207.9</v>
      </c>
      <c r="T19" s="71">
        <f t="shared" si="1"/>
        <v>12.71</v>
      </c>
      <c r="U19" s="71">
        <f t="shared" si="1"/>
        <v>12.71</v>
      </c>
      <c r="V19" s="71">
        <f t="shared" si="1"/>
        <v>12.71</v>
      </c>
      <c r="W19" s="71">
        <f t="shared" si="1"/>
        <v>12.71</v>
      </c>
      <c r="X19" s="71">
        <f t="shared" si="1"/>
        <v>172.09500000000003</v>
      </c>
      <c r="Y19" s="71">
        <f t="shared" si="1"/>
        <v>172.09500000000003</v>
      </c>
      <c r="Z19" s="71">
        <f t="shared" si="1"/>
        <v>154.40039999999999</v>
      </c>
    </row>
    <row r="20" spans="1:26" x14ac:dyDescent="0.25">
      <c r="A20" s="58"/>
      <c r="B20" s="58"/>
      <c r="C20" s="58"/>
      <c r="D20" s="59"/>
      <c r="E20" s="114"/>
      <c r="F20" s="58"/>
      <c r="G20" s="58"/>
      <c r="H20" s="58"/>
      <c r="I20" s="58"/>
      <c r="J20" s="58"/>
      <c r="K20" s="58"/>
      <c r="L20" s="58"/>
      <c r="M20" s="58"/>
      <c r="N20" s="58"/>
      <c r="O20" s="58"/>
      <c r="P20" s="58"/>
      <c r="Q20" s="58"/>
      <c r="R20" s="58"/>
      <c r="S20" s="58"/>
      <c r="T20" s="58"/>
      <c r="U20" s="58"/>
      <c r="V20" s="58"/>
      <c r="W20" s="58"/>
      <c r="X20" s="58"/>
      <c r="Y20" s="58"/>
      <c r="Z20" s="58"/>
    </row>
    <row r="21" spans="1:26" x14ac:dyDescent="0.25">
      <c r="A21" s="53" t="s">
        <v>175</v>
      </c>
      <c r="B21" s="61" t="s">
        <v>176</v>
      </c>
      <c r="C21" s="55">
        <v>85027</v>
      </c>
      <c r="D21" s="56">
        <v>49.8</v>
      </c>
      <c r="E21" s="112"/>
      <c r="F21" s="57"/>
      <c r="G21" s="57">
        <v>20.75</v>
      </c>
      <c r="H21" s="57">
        <v>6.5994000000000002</v>
      </c>
      <c r="I21" s="57">
        <v>6.47</v>
      </c>
      <c r="J21" s="57">
        <v>5.5</v>
      </c>
      <c r="K21" s="57">
        <v>6.47</v>
      </c>
      <c r="L21" s="57">
        <v>6.47</v>
      </c>
      <c r="M21" s="57">
        <v>6.47</v>
      </c>
      <c r="N21" s="57">
        <v>6.47</v>
      </c>
      <c r="O21" s="57">
        <v>6.47</v>
      </c>
      <c r="P21" s="57">
        <v>6.47</v>
      </c>
      <c r="Q21" s="57">
        <v>6.47</v>
      </c>
      <c r="R21" s="57">
        <v>49.8</v>
      </c>
      <c r="S21" s="57">
        <v>74.7</v>
      </c>
      <c r="T21" s="57">
        <v>5.5</v>
      </c>
      <c r="U21" s="57">
        <v>5.5</v>
      </c>
      <c r="V21" s="57">
        <v>5.5</v>
      </c>
      <c r="W21" s="57">
        <v>5.5</v>
      </c>
      <c r="X21" s="57">
        <v>61.835000000000001</v>
      </c>
      <c r="Y21" s="57">
        <v>61.835000000000001</v>
      </c>
      <c r="Z21" s="57">
        <v>55.477199999999996</v>
      </c>
    </row>
    <row r="22" spans="1:26" x14ac:dyDescent="0.25">
      <c r="A22" s="53"/>
      <c r="B22" s="61" t="s">
        <v>171</v>
      </c>
      <c r="C22" s="55">
        <v>36415</v>
      </c>
      <c r="D22" s="56">
        <v>16.2</v>
      </c>
      <c r="E22" s="112"/>
      <c r="F22" s="57"/>
      <c r="G22" s="57">
        <v>6.75</v>
      </c>
      <c r="H22" s="57">
        <v>3.06</v>
      </c>
      <c r="I22" s="57">
        <v>3</v>
      </c>
      <c r="J22" s="57">
        <v>5</v>
      </c>
      <c r="K22" s="57">
        <v>3</v>
      </c>
      <c r="L22" s="57">
        <v>3</v>
      </c>
      <c r="M22" s="57">
        <v>3</v>
      </c>
      <c r="N22" s="57">
        <v>3</v>
      </c>
      <c r="O22" s="57">
        <v>3</v>
      </c>
      <c r="P22" s="57">
        <v>3</v>
      </c>
      <c r="Q22" s="57">
        <v>3</v>
      </c>
      <c r="R22" s="57">
        <v>16.2</v>
      </c>
      <c r="S22" s="57">
        <v>24.3</v>
      </c>
      <c r="T22" s="57">
        <v>5</v>
      </c>
      <c r="U22" s="57">
        <v>5</v>
      </c>
      <c r="V22" s="57">
        <v>5</v>
      </c>
      <c r="W22" s="57">
        <v>5</v>
      </c>
      <c r="X22" s="57">
        <v>20.114999999999998</v>
      </c>
      <c r="Y22" s="57">
        <v>20.114999999999998</v>
      </c>
      <c r="Z22" s="57">
        <v>18.046800000000001</v>
      </c>
    </row>
    <row r="23" spans="1:26" x14ac:dyDescent="0.25">
      <c r="A23" s="53"/>
      <c r="B23" s="61" t="s">
        <v>65</v>
      </c>
      <c r="C23" s="61"/>
      <c r="D23" s="56">
        <f>SUM(D21:D22)</f>
        <v>66</v>
      </c>
      <c r="E23" s="112">
        <f>MIN(G23:Z23)</f>
        <v>9.4699999999999989</v>
      </c>
      <c r="F23" s="57">
        <f>MAX(G23:Z23)</f>
        <v>99</v>
      </c>
      <c r="G23" s="56">
        <f t="shared" ref="G23:Z23" si="2">SUM(G21:G22)</f>
        <v>27.5</v>
      </c>
      <c r="H23" s="56">
        <f t="shared" si="2"/>
        <v>9.6593999999999998</v>
      </c>
      <c r="I23" s="56">
        <f t="shared" si="2"/>
        <v>9.4699999999999989</v>
      </c>
      <c r="J23" s="56">
        <f t="shared" si="2"/>
        <v>10.5</v>
      </c>
      <c r="K23" s="56">
        <f t="shared" si="2"/>
        <v>9.4699999999999989</v>
      </c>
      <c r="L23" s="56">
        <f t="shared" si="2"/>
        <v>9.4699999999999989</v>
      </c>
      <c r="M23" s="56">
        <f t="shared" si="2"/>
        <v>9.4699999999999989</v>
      </c>
      <c r="N23" s="56">
        <f t="shared" si="2"/>
        <v>9.4699999999999989</v>
      </c>
      <c r="O23" s="56">
        <f t="shared" si="2"/>
        <v>9.4699999999999989</v>
      </c>
      <c r="P23" s="56">
        <f t="shared" si="2"/>
        <v>9.4699999999999989</v>
      </c>
      <c r="Q23" s="56">
        <f t="shared" si="2"/>
        <v>9.4699999999999989</v>
      </c>
      <c r="R23" s="56">
        <f t="shared" si="2"/>
        <v>66</v>
      </c>
      <c r="S23" s="56">
        <f t="shared" si="2"/>
        <v>99</v>
      </c>
      <c r="T23" s="56">
        <f t="shared" si="2"/>
        <v>10.5</v>
      </c>
      <c r="U23" s="56">
        <f t="shared" si="2"/>
        <v>10.5</v>
      </c>
      <c r="V23" s="56">
        <f t="shared" si="2"/>
        <v>10.5</v>
      </c>
      <c r="W23" s="56">
        <f t="shared" si="2"/>
        <v>10.5</v>
      </c>
      <c r="X23" s="56">
        <f t="shared" si="2"/>
        <v>81.95</v>
      </c>
      <c r="Y23" s="56">
        <f t="shared" si="2"/>
        <v>81.95</v>
      </c>
      <c r="Z23" s="56">
        <f t="shared" si="2"/>
        <v>73.524000000000001</v>
      </c>
    </row>
    <row r="24" spans="1:26" x14ac:dyDescent="0.25">
      <c r="A24" s="58"/>
      <c r="B24" s="58"/>
      <c r="C24" s="58"/>
      <c r="D24" s="59"/>
      <c r="E24" s="114"/>
      <c r="F24" s="58"/>
      <c r="G24" s="58"/>
      <c r="H24" s="58"/>
      <c r="I24" s="58"/>
      <c r="J24" s="58"/>
      <c r="K24" s="58"/>
      <c r="L24" s="58"/>
      <c r="M24" s="58"/>
      <c r="N24" s="58"/>
      <c r="O24" s="58"/>
      <c r="P24" s="58"/>
      <c r="Q24" s="58"/>
      <c r="R24" s="58"/>
      <c r="S24" s="58"/>
      <c r="T24" s="58"/>
      <c r="U24" s="58"/>
      <c r="V24" s="58"/>
      <c r="W24" s="58"/>
      <c r="X24" s="58"/>
      <c r="Y24" s="58"/>
      <c r="Z24" s="58"/>
    </row>
    <row r="25" spans="1:26" x14ac:dyDescent="0.25">
      <c r="A25" s="53" t="s">
        <v>177</v>
      </c>
      <c r="B25" s="61" t="s">
        <v>178</v>
      </c>
      <c r="C25" s="55">
        <v>85025</v>
      </c>
      <c r="D25" s="56">
        <v>93.6</v>
      </c>
      <c r="E25" s="112"/>
      <c r="F25" s="57"/>
      <c r="G25" s="57">
        <v>39</v>
      </c>
      <c r="H25" s="57">
        <v>7.9253999999999998</v>
      </c>
      <c r="I25" s="57">
        <v>7.77</v>
      </c>
      <c r="J25" s="57">
        <v>6.61</v>
      </c>
      <c r="K25" s="57">
        <v>7.77</v>
      </c>
      <c r="L25" s="57">
        <v>7.77</v>
      </c>
      <c r="M25" s="57">
        <v>7.77</v>
      </c>
      <c r="N25" s="57">
        <v>7.77</v>
      </c>
      <c r="O25" s="57">
        <v>7.77</v>
      </c>
      <c r="P25" s="57">
        <v>7.77</v>
      </c>
      <c r="Q25" s="57">
        <v>7.77</v>
      </c>
      <c r="R25" s="57">
        <v>93.6</v>
      </c>
      <c r="S25" s="57">
        <v>140.4</v>
      </c>
      <c r="T25" s="57">
        <v>6.61</v>
      </c>
      <c r="U25" s="57">
        <v>6.61</v>
      </c>
      <c r="V25" s="57">
        <v>6.61</v>
      </c>
      <c r="W25" s="57">
        <v>6.61</v>
      </c>
      <c r="X25" s="57">
        <v>116.22</v>
      </c>
      <c r="Y25" s="57">
        <v>116.22</v>
      </c>
      <c r="Z25" s="57">
        <v>104.2704</v>
      </c>
    </row>
    <row r="26" spans="1:26" x14ac:dyDescent="0.25">
      <c r="A26" s="53"/>
      <c r="B26" s="61" t="s">
        <v>171</v>
      </c>
      <c r="C26" s="55">
        <v>36415</v>
      </c>
      <c r="D26" s="56">
        <v>16.2</v>
      </c>
      <c r="E26" s="112"/>
      <c r="F26" s="57"/>
      <c r="G26" s="57">
        <v>6.75</v>
      </c>
      <c r="H26" s="57">
        <v>3.06</v>
      </c>
      <c r="I26" s="57">
        <v>3</v>
      </c>
      <c r="J26" s="57">
        <v>5</v>
      </c>
      <c r="K26" s="57">
        <v>3</v>
      </c>
      <c r="L26" s="57">
        <v>3</v>
      </c>
      <c r="M26" s="57">
        <v>3</v>
      </c>
      <c r="N26" s="57">
        <v>3</v>
      </c>
      <c r="O26" s="57">
        <v>3</v>
      </c>
      <c r="P26" s="57">
        <v>3</v>
      </c>
      <c r="Q26" s="57">
        <v>3</v>
      </c>
      <c r="R26" s="57">
        <v>16.2</v>
      </c>
      <c r="S26" s="57">
        <v>24.3</v>
      </c>
      <c r="T26" s="57">
        <v>5</v>
      </c>
      <c r="U26" s="57">
        <v>5</v>
      </c>
      <c r="V26" s="57">
        <v>5</v>
      </c>
      <c r="W26" s="57">
        <v>5</v>
      </c>
      <c r="X26" s="57">
        <v>20.114999999999998</v>
      </c>
      <c r="Y26" s="57">
        <v>20.114999999999998</v>
      </c>
      <c r="Z26" s="57">
        <v>18.046800000000001</v>
      </c>
    </row>
    <row r="27" spans="1:26" x14ac:dyDescent="0.25">
      <c r="A27" s="53"/>
      <c r="B27" s="61" t="s">
        <v>65</v>
      </c>
      <c r="C27" s="61"/>
      <c r="D27" s="56">
        <f>SUM(D25:D26)</f>
        <v>109.8</v>
      </c>
      <c r="E27" s="112">
        <f>MIN(G27:Z27)</f>
        <v>10.77</v>
      </c>
      <c r="F27" s="57">
        <f>MAX(G27:Z27)</f>
        <v>164.70000000000002</v>
      </c>
      <c r="G27" s="56">
        <f t="shared" ref="G27:Z27" si="3">SUM(G25:G26)</f>
        <v>45.75</v>
      </c>
      <c r="H27" s="56">
        <f t="shared" si="3"/>
        <v>10.9854</v>
      </c>
      <c r="I27" s="56">
        <f t="shared" si="3"/>
        <v>10.77</v>
      </c>
      <c r="J27" s="56">
        <f t="shared" si="3"/>
        <v>11.61</v>
      </c>
      <c r="K27" s="56">
        <f t="shared" si="3"/>
        <v>10.77</v>
      </c>
      <c r="L27" s="56">
        <f t="shared" si="3"/>
        <v>10.77</v>
      </c>
      <c r="M27" s="56">
        <f t="shared" si="3"/>
        <v>10.77</v>
      </c>
      <c r="N27" s="56">
        <f t="shared" si="3"/>
        <v>10.77</v>
      </c>
      <c r="O27" s="56">
        <f t="shared" si="3"/>
        <v>10.77</v>
      </c>
      <c r="P27" s="56">
        <f t="shared" si="3"/>
        <v>10.77</v>
      </c>
      <c r="Q27" s="56">
        <f t="shared" si="3"/>
        <v>10.77</v>
      </c>
      <c r="R27" s="56">
        <f t="shared" si="3"/>
        <v>109.8</v>
      </c>
      <c r="S27" s="56">
        <f t="shared" si="3"/>
        <v>164.70000000000002</v>
      </c>
      <c r="T27" s="56">
        <f t="shared" si="3"/>
        <v>11.61</v>
      </c>
      <c r="U27" s="56">
        <f t="shared" si="3"/>
        <v>11.61</v>
      </c>
      <c r="V27" s="56">
        <f t="shared" si="3"/>
        <v>11.61</v>
      </c>
      <c r="W27" s="56">
        <f t="shared" si="3"/>
        <v>11.61</v>
      </c>
      <c r="X27" s="56">
        <f t="shared" si="3"/>
        <v>136.33500000000001</v>
      </c>
      <c r="Y27" s="56">
        <f t="shared" si="3"/>
        <v>136.33500000000001</v>
      </c>
      <c r="Z27" s="56">
        <f t="shared" si="3"/>
        <v>122.3172</v>
      </c>
    </row>
    <row r="28" spans="1:26" x14ac:dyDescent="0.25">
      <c r="A28" s="58"/>
      <c r="B28" s="58"/>
      <c r="C28" s="58"/>
      <c r="D28" s="59"/>
      <c r="E28" s="114"/>
      <c r="F28" s="58"/>
      <c r="G28" s="58"/>
      <c r="H28" s="58"/>
      <c r="I28" s="58"/>
      <c r="J28" s="58"/>
      <c r="K28" s="58"/>
      <c r="L28" s="58"/>
      <c r="M28" s="58"/>
      <c r="N28" s="58"/>
      <c r="O28" s="58"/>
      <c r="P28" s="58"/>
      <c r="Q28" s="58"/>
      <c r="R28" s="58"/>
      <c r="S28" s="58"/>
      <c r="T28" s="58"/>
      <c r="U28" s="58"/>
      <c r="V28" s="58"/>
      <c r="W28" s="58"/>
      <c r="X28" s="58"/>
      <c r="Y28" s="58"/>
      <c r="Z28" s="58"/>
    </row>
    <row r="29" spans="1:26" x14ac:dyDescent="0.25">
      <c r="A29" s="53" t="s">
        <v>179</v>
      </c>
      <c r="B29" s="61" t="s">
        <v>179</v>
      </c>
      <c r="C29" s="55">
        <v>80053</v>
      </c>
      <c r="D29" s="56">
        <v>130.19999999999999</v>
      </c>
      <c r="E29" s="112"/>
      <c r="F29" s="57"/>
      <c r="G29" s="57">
        <v>54.25</v>
      </c>
      <c r="H29" s="57">
        <v>10.7712</v>
      </c>
      <c r="I29" s="57">
        <v>10.56</v>
      </c>
      <c r="J29" s="57">
        <v>7.15</v>
      </c>
      <c r="K29" s="57">
        <v>10.56</v>
      </c>
      <c r="L29" s="57">
        <v>10.56</v>
      </c>
      <c r="M29" s="57">
        <v>10.56</v>
      </c>
      <c r="N29" s="57">
        <v>10.56</v>
      </c>
      <c r="O29" s="57">
        <v>10.56</v>
      </c>
      <c r="P29" s="57">
        <v>10.56</v>
      </c>
      <c r="Q29" s="57">
        <v>10.56</v>
      </c>
      <c r="R29" s="57">
        <v>130.19999999999999</v>
      </c>
      <c r="S29" s="57">
        <v>195.3</v>
      </c>
      <c r="T29" s="57">
        <v>7.15</v>
      </c>
      <c r="U29" s="57">
        <v>7.15</v>
      </c>
      <c r="V29" s="57">
        <v>7.15</v>
      </c>
      <c r="W29" s="57">
        <v>7.15</v>
      </c>
      <c r="X29" s="57">
        <v>161.66499999999999</v>
      </c>
      <c r="Y29" s="57">
        <v>161.66499999999999</v>
      </c>
      <c r="Z29" s="57">
        <v>145.0428</v>
      </c>
    </row>
    <row r="30" spans="1:26" x14ac:dyDescent="0.25">
      <c r="A30" s="53"/>
      <c r="B30" s="61" t="s">
        <v>171</v>
      </c>
      <c r="C30" s="55">
        <v>36415</v>
      </c>
      <c r="D30" s="56">
        <v>16.2</v>
      </c>
      <c r="E30" s="112"/>
      <c r="F30" s="57"/>
      <c r="G30" s="57">
        <v>6.75</v>
      </c>
      <c r="H30" s="57">
        <v>3.06</v>
      </c>
      <c r="I30" s="57">
        <v>3</v>
      </c>
      <c r="J30" s="57">
        <v>5</v>
      </c>
      <c r="K30" s="57">
        <v>3</v>
      </c>
      <c r="L30" s="57">
        <v>3</v>
      </c>
      <c r="M30" s="57">
        <v>3</v>
      </c>
      <c r="N30" s="57">
        <v>3</v>
      </c>
      <c r="O30" s="57">
        <v>3</v>
      </c>
      <c r="P30" s="57">
        <v>3</v>
      </c>
      <c r="Q30" s="57">
        <v>3</v>
      </c>
      <c r="R30" s="57">
        <v>16.2</v>
      </c>
      <c r="S30" s="57">
        <v>24.3</v>
      </c>
      <c r="T30" s="57">
        <v>5</v>
      </c>
      <c r="U30" s="57">
        <v>5</v>
      </c>
      <c r="V30" s="57">
        <v>5</v>
      </c>
      <c r="W30" s="57">
        <v>5</v>
      </c>
      <c r="X30" s="57">
        <v>20.114999999999998</v>
      </c>
      <c r="Y30" s="57">
        <v>20.114999999999998</v>
      </c>
      <c r="Z30" s="57">
        <v>18.046800000000001</v>
      </c>
    </row>
    <row r="31" spans="1:26" x14ac:dyDescent="0.25">
      <c r="A31" s="53"/>
      <c r="B31" s="61" t="s">
        <v>65</v>
      </c>
      <c r="C31" s="61"/>
      <c r="D31" s="56">
        <f>SUM(D29:D30)</f>
        <v>146.39999999999998</v>
      </c>
      <c r="E31" s="112">
        <f>MIN(G31:Z31)</f>
        <v>12.15</v>
      </c>
      <c r="F31" s="57">
        <f>MAX(G31:Z31)</f>
        <v>219.60000000000002</v>
      </c>
      <c r="G31" s="56">
        <f t="shared" ref="G31:Z31" si="4">SUM(G29:G30)</f>
        <v>61</v>
      </c>
      <c r="H31" s="56">
        <f t="shared" si="4"/>
        <v>13.831200000000001</v>
      </c>
      <c r="I31" s="56">
        <f t="shared" si="4"/>
        <v>13.56</v>
      </c>
      <c r="J31" s="56">
        <f t="shared" si="4"/>
        <v>12.15</v>
      </c>
      <c r="K31" s="56">
        <f t="shared" si="4"/>
        <v>13.56</v>
      </c>
      <c r="L31" s="56">
        <f t="shared" si="4"/>
        <v>13.56</v>
      </c>
      <c r="M31" s="56">
        <f t="shared" si="4"/>
        <v>13.56</v>
      </c>
      <c r="N31" s="56">
        <f t="shared" si="4"/>
        <v>13.56</v>
      </c>
      <c r="O31" s="56">
        <f t="shared" si="4"/>
        <v>13.56</v>
      </c>
      <c r="P31" s="56">
        <f t="shared" si="4"/>
        <v>13.56</v>
      </c>
      <c r="Q31" s="56">
        <f t="shared" si="4"/>
        <v>13.56</v>
      </c>
      <c r="R31" s="56">
        <f t="shared" si="4"/>
        <v>146.39999999999998</v>
      </c>
      <c r="S31" s="56">
        <f t="shared" si="4"/>
        <v>219.60000000000002</v>
      </c>
      <c r="T31" s="56">
        <f t="shared" si="4"/>
        <v>12.15</v>
      </c>
      <c r="U31" s="56">
        <f t="shared" si="4"/>
        <v>12.15</v>
      </c>
      <c r="V31" s="56">
        <f t="shared" si="4"/>
        <v>12.15</v>
      </c>
      <c r="W31" s="56">
        <f t="shared" si="4"/>
        <v>12.15</v>
      </c>
      <c r="X31" s="56">
        <f t="shared" si="4"/>
        <v>181.78</v>
      </c>
      <c r="Y31" s="56">
        <f t="shared" si="4"/>
        <v>181.78</v>
      </c>
      <c r="Z31" s="56">
        <f t="shared" si="4"/>
        <v>163.08959999999999</v>
      </c>
    </row>
    <row r="32" spans="1:26" x14ac:dyDescent="0.25">
      <c r="A32" s="58"/>
      <c r="B32" s="58"/>
      <c r="C32" s="58"/>
      <c r="D32" s="59"/>
      <c r="E32" s="114"/>
      <c r="F32" s="58"/>
      <c r="G32" s="58"/>
      <c r="H32" s="58"/>
      <c r="I32" s="58"/>
      <c r="J32" s="58"/>
      <c r="K32" s="58"/>
      <c r="L32" s="58"/>
      <c r="M32" s="58"/>
      <c r="N32" s="58"/>
      <c r="O32" s="58"/>
      <c r="P32" s="58"/>
      <c r="Q32" s="58"/>
      <c r="R32" s="58"/>
      <c r="S32" s="58"/>
      <c r="T32" s="58"/>
      <c r="U32" s="58"/>
      <c r="V32" s="58"/>
      <c r="W32" s="58"/>
      <c r="X32" s="58"/>
      <c r="Y32" s="58"/>
      <c r="Z32" s="58"/>
    </row>
    <row r="33" spans="1:26" x14ac:dyDescent="0.25">
      <c r="A33" s="53" t="s">
        <v>180</v>
      </c>
      <c r="B33" s="61" t="s">
        <v>181</v>
      </c>
      <c r="C33" s="55">
        <v>86769</v>
      </c>
      <c r="D33" s="56">
        <v>63</v>
      </c>
      <c r="E33" s="112"/>
      <c r="F33" s="57"/>
      <c r="G33" s="57">
        <v>26.25</v>
      </c>
      <c r="H33" s="57">
        <v>42.9726</v>
      </c>
      <c r="I33" s="57">
        <v>42.13</v>
      </c>
      <c r="J33" s="57">
        <v>42.13</v>
      </c>
      <c r="K33" s="57">
        <v>42.13</v>
      </c>
      <c r="L33" s="57">
        <v>42.13</v>
      </c>
      <c r="M33" s="57">
        <v>42.13</v>
      </c>
      <c r="N33" s="57">
        <v>42.13</v>
      </c>
      <c r="O33" s="57">
        <v>42.13</v>
      </c>
      <c r="P33" s="57">
        <v>42.13</v>
      </c>
      <c r="Q33" s="57">
        <v>42.13</v>
      </c>
      <c r="R33" s="57">
        <v>63</v>
      </c>
      <c r="S33" s="57">
        <v>94.5</v>
      </c>
      <c r="T33" s="57">
        <v>42.13</v>
      </c>
      <c r="U33" s="57">
        <v>42.13</v>
      </c>
      <c r="V33" s="57">
        <v>42.13</v>
      </c>
      <c r="W33" s="57">
        <v>42.13</v>
      </c>
      <c r="X33" s="57">
        <v>78.224999999999994</v>
      </c>
      <c r="Y33" s="57">
        <v>78.224999999999994</v>
      </c>
      <c r="Z33" s="57">
        <v>70.182000000000002</v>
      </c>
    </row>
    <row r="34" spans="1:26" x14ac:dyDescent="0.25">
      <c r="A34" s="53"/>
      <c r="B34" s="61" t="s">
        <v>171</v>
      </c>
      <c r="C34" s="55">
        <v>36415</v>
      </c>
      <c r="D34" s="56">
        <v>16.2</v>
      </c>
      <c r="E34" s="112"/>
      <c r="F34" s="57"/>
      <c r="G34" s="57">
        <v>6.75</v>
      </c>
      <c r="H34" s="57">
        <v>3.06</v>
      </c>
      <c r="I34" s="57">
        <v>3</v>
      </c>
      <c r="J34" s="57">
        <v>5</v>
      </c>
      <c r="K34" s="57">
        <v>3</v>
      </c>
      <c r="L34" s="57">
        <v>3</v>
      </c>
      <c r="M34" s="57">
        <v>3</v>
      </c>
      <c r="N34" s="57">
        <v>3</v>
      </c>
      <c r="O34" s="57">
        <v>3</v>
      </c>
      <c r="P34" s="57">
        <v>3</v>
      </c>
      <c r="Q34" s="57">
        <v>3</v>
      </c>
      <c r="R34" s="57">
        <v>16.2</v>
      </c>
      <c r="S34" s="57">
        <v>24.3</v>
      </c>
      <c r="T34" s="57">
        <v>5</v>
      </c>
      <c r="U34" s="57">
        <v>5</v>
      </c>
      <c r="V34" s="57">
        <v>5</v>
      </c>
      <c r="W34" s="57">
        <v>5</v>
      </c>
      <c r="X34" s="57">
        <v>20.114999999999998</v>
      </c>
      <c r="Y34" s="57">
        <v>20.114999999999998</v>
      </c>
      <c r="Z34" s="57">
        <v>18.046800000000001</v>
      </c>
    </row>
    <row r="35" spans="1:26" x14ac:dyDescent="0.25">
      <c r="A35" s="53"/>
      <c r="B35" s="61" t="s">
        <v>65</v>
      </c>
      <c r="C35" s="61"/>
      <c r="D35" s="56">
        <f>SUM(D33:D34)</f>
        <v>79.2</v>
      </c>
      <c r="E35" s="112">
        <f>MIN(G35:Z35)</f>
        <v>33</v>
      </c>
      <c r="F35" s="57">
        <f>MAX(G35:Z35)</f>
        <v>118.8</v>
      </c>
      <c r="G35" s="56">
        <f t="shared" ref="G35:Z35" si="5">SUM(G33:G34)</f>
        <v>33</v>
      </c>
      <c r="H35" s="56">
        <f t="shared" si="5"/>
        <v>46.032600000000002</v>
      </c>
      <c r="I35" s="56">
        <f t="shared" si="5"/>
        <v>45.13</v>
      </c>
      <c r="J35" s="56">
        <f t="shared" si="5"/>
        <v>47.13</v>
      </c>
      <c r="K35" s="56">
        <f t="shared" si="5"/>
        <v>45.13</v>
      </c>
      <c r="L35" s="56">
        <f t="shared" si="5"/>
        <v>45.13</v>
      </c>
      <c r="M35" s="56">
        <f t="shared" si="5"/>
        <v>45.13</v>
      </c>
      <c r="N35" s="56">
        <f t="shared" si="5"/>
        <v>45.13</v>
      </c>
      <c r="O35" s="56">
        <f t="shared" si="5"/>
        <v>45.13</v>
      </c>
      <c r="P35" s="56">
        <f t="shared" si="5"/>
        <v>45.13</v>
      </c>
      <c r="Q35" s="56">
        <f t="shared" si="5"/>
        <v>45.13</v>
      </c>
      <c r="R35" s="56">
        <f t="shared" si="5"/>
        <v>79.2</v>
      </c>
      <c r="S35" s="56">
        <f t="shared" si="5"/>
        <v>118.8</v>
      </c>
      <c r="T35" s="56">
        <f t="shared" si="5"/>
        <v>47.13</v>
      </c>
      <c r="U35" s="56">
        <f t="shared" si="5"/>
        <v>47.13</v>
      </c>
      <c r="V35" s="56">
        <f t="shared" si="5"/>
        <v>47.13</v>
      </c>
      <c r="W35" s="56">
        <f t="shared" si="5"/>
        <v>47.13</v>
      </c>
      <c r="X35" s="56">
        <f t="shared" si="5"/>
        <v>98.339999999999989</v>
      </c>
      <c r="Y35" s="56">
        <f t="shared" si="5"/>
        <v>98.339999999999989</v>
      </c>
      <c r="Z35" s="56">
        <f t="shared" si="5"/>
        <v>88.228800000000007</v>
      </c>
    </row>
    <row r="36" spans="1:26" x14ac:dyDescent="0.25">
      <c r="A36" s="58"/>
      <c r="B36" s="58"/>
      <c r="C36" s="58"/>
      <c r="D36" s="59"/>
      <c r="E36" s="114"/>
      <c r="F36" s="58"/>
      <c r="G36" s="58"/>
      <c r="H36" s="58"/>
      <c r="I36" s="58"/>
      <c r="J36" s="58"/>
      <c r="K36" s="58"/>
      <c r="L36" s="58"/>
      <c r="M36" s="58"/>
      <c r="N36" s="58"/>
      <c r="O36" s="58"/>
      <c r="P36" s="58"/>
      <c r="Q36" s="58"/>
      <c r="R36" s="58"/>
      <c r="S36" s="58"/>
      <c r="T36" s="58"/>
      <c r="U36" s="58"/>
      <c r="V36" s="58"/>
      <c r="W36" s="58"/>
      <c r="X36" s="58"/>
      <c r="Y36" s="58"/>
      <c r="Z36" s="58"/>
    </row>
    <row r="37" spans="1:26" x14ac:dyDescent="0.25">
      <c r="A37" s="53" t="s">
        <v>182</v>
      </c>
      <c r="B37" s="61" t="s">
        <v>183</v>
      </c>
      <c r="C37" s="55" t="s">
        <v>184</v>
      </c>
      <c r="D37" s="56">
        <v>75.599999999999994</v>
      </c>
      <c r="E37" s="112"/>
      <c r="F37" s="57"/>
      <c r="G37" s="57">
        <v>31.5</v>
      </c>
      <c r="H37" s="57">
        <v>52.336200000000005</v>
      </c>
      <c r="I37" s="57">
        <v>51.31</v>
      </c>
      <c r="J37" s="57">
        <v>51.31</v>
      </c>
      <c r="K37" s="57">
        <v>51.31</v>
      </c>
      <c r="L37" s="57">
        <v>51.31</v>
      </c>
      <c r="M37" s="57">
        <v>51.31</v>
      </c>
      <c r="N37" s="57">
        <v>51.31</v>
      </c>
      <c r="O37" s="57">
        <v>51.31</v>
      </c>
      <c r="P37" s="57">
        <v>51.31</v>
      </c>
      <c r="Q37" s="57">
        <v>51.31</v>
      </c>
      <c r="R37" s="57">
        <v>75.599999999999994</v>
      </c>
      <c r="S37" s="57">
        <v>113.4</v>
      </c>
      <c r="T37" s="57">
        <v>51.31</v>
      </c>
      <c r="U37" s="57">
        <v>51.31</v>
      </c>
      <c r="V37" s="57">
        <v>51.31</v>
      </c>
      <c r="W37" s="57">
        <v>51.31</v>
      </c>
      <c r="X37" s="57">
        <v>93.87</v>
      </c>
      <c r="Y37" s="57">
        <v>93.87</v>
      </c>
      <c r="Z37" s="57">
        <v>84.218400000000003</v>
      </c>
    </row>
    <row r="38" spans="1:26" x14ac:dyDescent="0.25">
      <c r="A38" s="53"/>
      <c r="B38" s="61" t="s">
        <v>185</v>
      </c>
      <c r="C38" s="55" t="s">
        <v>186</v>
      </c>
      <c r="D38" s="56">
        <v>33.6</v>
      </c>
      <c r="E38" s="112"/>
      <c r="F38" s="57"/>
      <c r="G38" s="57">
        <v>14</v>
      </c>
      <c r="H38" s="57">
        <v>7.9968000000000012</v>
      </c>
      <c r="I38" s="57">
        <v>7.8400000000000007</v>
      </c>
      <c r="J38" s="57">
        <v>22.98</v>
      </c>
      <c r="K38" s="57">
        <v>7.8400000000000007</v>
      </c>
      <c r="L38" s="57">
        <v>22.536949800000002</v>
      </c>
      <c r="M38" s="57">
        <v>22.536949800000002</v>
      </c>
      <c r="N38" s="57">
        <v>22.536949800000002</v>
      </c>
      <c r="O38" s="57">
        <v>22.536949800000002</v>
      </c>
      <c r="P38" s="57">
        <v>22.536949800000002</v>
      </c>
      <c r="Q38" s="57">
        <v>22.536949800000002</v>
      </c>
      <c r="R38" s="57">
        <v>33.6</v>
      </c>
      <c r="S38" s="57">
        <v>50.4</v>
      </c>
      <c r="T38" s="57">
        <v>22.98</v>
      </c>
      <c r="U38" s="57">
        <v>22.98</v>
      </c>
      <c r="V38" s="57">
        <v>22.98</v>
      </c>
      <c r="W38" s="57">
        <v>22.98</v>
      </c>
      <c r="X38" s="57">
        <v>41.72</v>
      </c>
      <c r="Y38" s="57">
        <v>41.72</v>
      </c>
      <c r="Z38" s="57">
        <v>37.430399999999999</v>
      </c>
    </row>
    <row r="39" spans="1:26" x14ac:dyDescent="0.25">
      <c r="A39" s="53"/>
      <c r="B39" s="61" t="s">
        <v>65</v>
      </c>
      <c r="C39" s="61"/>
      <c r="D39" s="56">
        <f>SUM(D37:D38)</f>
        <v>109.19999999999999</v>
      </c>
      <c r="E39" s="112">
        <f>MIN(G39:Z39)</f>
        <v>45.5</v>
      </c>
      <c r="F39" s="57">
        <f>MAX(G39:Z39)</f>
        <v>163.80000000000001</v>
      </c>
      <c r="G39" s="56">
        <f t="shared" ref="G39:Z39" si="6">SUM(G37:G38)</f>
        <v>45.5</v>
      </c>
      <c r="H39" s="56">
        <f t="shared" si="6"/>
        <v>60.333000000000006</v>
      </c>
      <c r="I39" s="56">
        <f t="shared" si="6"/>
        <v>59.150000000000006</v>
      </c>
      <c r="J39" s="56">
        <f t="shared" si="6"/>
        <v>74.290000000000006</v>
      </c>
      <c r="K39" s="56">
        <f t="shared" si="6"/>
        <v>59.150000000000006</v>
      </c>
      <c r="L39" s="56">
        <f t="shared" si="6"/>
        <v>73.846949800000004</v>
      </c>
      <c r="M39" s="56">
        <f t="shared" si="6"/>
        <v>73.846949800000004</v>
      </c>
      <c r="N39" s="56">
        <f t="shared" si="6"/>
        <v>73.846949800000004</v>
      </c>
      <c r="O39" s="56">
        <f t="shared" si="6"/>
        <v>73.846949800000004</v>
      </c>
      <c r="P39" s="56">
        <f t="shared" si="6"/>
        <v>73.846949800000004</v>
      </c>
      <c r="Q39" s="56">
        <f t="shared" si="6"/>
        <v>73.846949800000004</v>
      </c>
      <c r="R39" s="56">
        <f t="shared" si="6"/>
        <v>109.19999999999999</v>
      </c>
      <c r="S39" s="56">
        <f t="shared" si="6"/>
        <v>163.80000000000001</v>
      </c>
      <c r="T39" s="56">
        <f t="shared" si="6"/>
        <v>74.290000000000006</v>
      </c>
      <c r="U39" s="56">
        <f t="shared" si="6"/>
        <v>74.290000000000006</v>
      </c>
      <c r="V39" s="56">
        <f t="shared" si="6"/>
        <v>74.290000000000006</v>
      </c>
      <c r="W39" s="56">
        <f t="shared" si="6"/>
        <v>74.290000000000006</v>
      </c>
      <c r="X39" s="56">
        <f t="shared" si="6"/>
        <v>135.59</v>
      </c>
      <c r="Y39" s="56">
        <f t="shared" si="6"/>
        <v>135.59</v>
      </c>
      <c r="Z39" s="56">
        <f t="shared" si="6"/>
        <v>121.64879999999999</v>
      </c>
    </row>
    <row r="40" spans="1:26" x14ac:dyDescent="0.25">
      <c r="A40" s="58"/>
      <c r="B40" s="58"/>
      <c r="C40" s="58"/>
      <c r="D40" s="59"/>
      <c r="E40" s="114"/>
      <c r="F40" s="58"/>
      <c r="G40" s="58"/>
      <c r="H40" s="58"/>
      <c r="I40" s="58"/>
      <c r="J40" s="58"/>
      <c r="K40" s="58"/>
      <c r="L40" s="58"/>
      <c r="M40" s="58"/>
      <c r="N40" s="58"/>
      <c r="O40" s="58"/>
      <c r="P40" s="58"/>
      <c r="Q40" s="58"/>
      <c r="R40" s="58"/>
      <c r="S40" s="58"/>
      <c r="T40" s="58"/>
      <c r="U40" s="58"/>
      <c r="V40" s="58"/>
      <c r="W40" s="58"/>
      <c r="X40" s="58"/>
      <c r="Y40" s="58"/>
      <c r="Z40" s="58"/>
    </row>
    <row r="41" spans="1:26" x14ac:dyDescent="0.25">
      <c r="A41" s="53" t="s">
        <v>187</v>
      </c>
      <c r="B41" s="61" t="s">
        <v>183</v>
      </c>
      <c r="C41" s="55" t="s">
        <v>188</v>
      </c>
      <c r="D41" s="56">
        <v>80.399999999999991</v>
      </c>
      <c r="E41" s="112"/>
      <c r="F41" s="57"/>
      <c r="G41" s="57">
        <v>33.5</v>
      </c>
      <c r="H41" s="57">
        <v>76.5</v>
      </c>
      <c r="I41" s="57">
        <v>75</v>
      </c>
      <c r="J41" s="57">
        <v>100</v>
      </c>
      <c r="K41" s="57">
        <v>75</v>
      </c>
      <c r="L41" s="57">
        <v>75</v>
      </c>
      <c r="M41" s="57">
        <v>75</v>
      </c>
      <c r="N41" s="57">
        <v>75</v>
      </c>
      <c r="O41" s="57">
        <v>75</v>
      </c>
      <c r="P41" s="57">
        <v>75</v>
      </c>
      <c r="Q41" s="57">
        <v>75</v>
      </c>
      <c r="R41" s="57">
        <v>80.399999999999991</v>
      </c>
      <c r="S41" s="57">
        <v>120.60000000000001</v>
      </c>
      <c r="T41" s="57">
        <v>100</v>
      </c>
      <c r="U41" s="57">
        <v>100</v>
      </c>
      <c r="V41" s="57">
        <v>100</v>
      </c>
      <c r="W41" s="57">
        <v>100</v>
      </c>
      <c r="X41" s="57">
        <v>99.83</v>
      </c>
      <c r="Y41" s="57">
        <v>99.83</v>
      </c>
      <c r="Z41" s="57">
        <v>89.565600000000003</v>
      </c>
    </row>
    <row r="42" spans="1:26" x14ac:dyDescent="0.25">
      <c r="A42" s="53"/>
      <c r="B42" s="61" t="s">
        <v>185</v>
      </c>
      <c r="C42" s="55" t="s">
        <v>186</v>
      </c>
      <c r="D42" s="56">
        <v>33.6</v>
      </c>
      <c r="E42" s="112"/>
      <c r="F42" s="57"/>
      <c r="G42" s="57">
        <v>14</v>
      </c>
      <c r="H42" s="57">
        <v>7.9968000000000012</v>
      </c>
      <c r="I42" s="57">
        <v>7.8400000000000007</v>
      </c>
      <c r="J42" s="57">
        <v>22.98</v>
      </c>
      <c r="K42" s="57">
        <v>7.8400000000000007</v>
      </c>
      <c r="L42" s="57">
        <v>22.536949800000002</v>
      </c>
      <c r="M42" s="57">
        <v>22.536949800000002</v>
      </c>
      <c r="N42" s="57">
        <v>22.536949800000002</v>
      </c>
      <c r="O42" s="57">
        <v>22.536949800000002</v>
      </c>
      <c r="P42" s="57">
        <v>22.536949800000002</v>
      </c>
      <c r="Q42" s="57">
        <v>22.536949800000002</v>
      </c>
      <c r="R42" s="57">
        <v>33.6</v>
      </c>
      <c r="S42" s="57">
        <v>50.4</v>
      </c>
      <c r="T42" s="57">
        <v>22.98</v>
      </c>
      <c r="U42" s="57">
        <v>22.98</v>
      </c>
      <c r="V42" s="57">
        <v>22.98</v>
      </c>
      <c r="W42" s="57">
        <v>22.98</v>
      </c>
      <c r="X42" s="57">
        <v>41.72</v>
      </c>
      <c r="Y42" s="57">
        <v>41.72</v>
      </c>
      <c r="Z42" s="57">
        <v>37.430399999999999</v>
      </c>
    </row>
    <row r="43" spans="1:26" x14ac:dyDescent="0.25">
      <c r="A43" s="53"/>
      <c r="B43" s="61" t="s">
        <v>65</v>
      </c>
      <c r="C43" s="61"/>
      <c r="D43" s="56">
        <f>SUM(D41:D42)</f>
        <v>114</v>
      </c>
      <c r="E43" s="112">
        <f>MIN(G43:Z43)</f>
        <v>47.5</v>
      </c>
      <c r="F43" s="57">
        <f>MAX(G43:Z43)</f>
        <v>171</v>
      </c>
      <c r="G43" s="56">
        <f t="shared" ref="G43:Z43" si="7">SUM(G41:G42)</f>
        <v>47.5</v>
      </c>
      <c r="H43" s="56">
        <f t="shared" si="7"/>
        <v>84.496800000000007</v>
      </c>
      <c r="I43" s="56">
        <f t="shared" si="7"/>
        <v>82.84</v>
      </c>
      <c r="J43" s="56">
        <f t="shared" si="7"/>
        <v>122.98</v>
      </c>
      <c r="K43" s="56">
        <f t="shared" si="7"/>
        <v>82.84</v>
      </c>
      <c r="L43" s="56">
        <f t="shared" si="7"/>
        <v>97.536949800000002</v>
      </c>
      <c r="M43" s="56">
        <f t="shared" si="7"/>
        <v>97.536949800000002</v>
      </c>
      <c r="N43" s="56">
        <f t="shared" si="7"/>
        <v>97.536949800000002</v>
      </c>
      <c r="O43" s="56">
        <f t="shared" si="7"/>
        <v>97.536949800000002</v>
      </c>
      <c r="P43" s="56">
        <f t="shared" si="7"/>
        <v>97.536949800000002</v>
      </c>
      <c r="Q43" s="56">
        <f t="shared" si="7"/>
        <v>97.536949800000002</v>
      </c>
      <c r="R43" s="56">
        <f t="shared" si="7"/>
        <v>114</v>
      </c>
      <c r="S43" s="56">
        <f t="shared" si="7"/>
        <v>171</v>
      </c>
      <c r="T43" s="56">
        <f t="shared" si="7"/>
        <v>122.98</v>
      </c>
      <c r="U43" s="56">
        <f t="shared" si="7"/>
        <v>122.98</v>
      </c>
      <c r="V43" s="56">
        <f t="shared" si="7"/>
        <v>122.98</v>
      </c>
      <c r="W43" s="56">
        <f t="shared" si="7"/>
        <v>122.98</v>
      </c>
      <c r="X43" s="56">
        <f t="shared" si="7"/>
        <v>141.55000000000001</v>
      </c>
      <c r="Y43" s="56">
        <f t="shared" si="7"/>
        <v>141.55000000000001</v>
      </c>
      <c r="Z43" s="56">
        <f t="shared" si="7"/>
        <v>126.99600000000001</v>
      </c>
    </row>
    <row r="44" spans="1:26" x14ac:dyDescent="0.25">
      <c r="A44" s="58"/>
      <c r="B44" s="58"/>
      <c r="C44" s="58"/>
      <c r="D44" s="59"/>
      <c r="E44" s="114"/>
      <c r="F44" s="58"/>
      <c r="G44" s="58"/>
      <c r="H44" s="58"/>
      <c r="I44" s="58"/>
      <c r="J44" s="58"/>
      <c r="K44" s="58"/>
      <c r="L44" s="58"/>
      <c r="M44" s="58"/>
      <c r="N44" s="58"/>
      <c r="O44" s="58"/>
      <c r="P44" s="58"/>
      <c r="Q44" s="58"/>
      <c r="R44" s="58"/>
      <c r="S44" s="58"/>
      <c r="T44" s="58"/>
      <c r="U44" s="58"/>
      <c r="V44" s="58"/>
      <c r="W44" s="58"/>
      <c r="X44" s="58"/>
      <c r="Y44" s="58"/>
      <c r="Z44" s="58"/>
    </row>
    <row r="45" spans="1:26" x14ac:dyDescent="0.25">
      <c r="A45" s="53" t="s">
        <v>189</v>
      </c>
      <c r="B45" s="61" t="s">
        <v>190</v>
      </c>
      <c r="C45" s="55">
        <v>87086</v>
      </c>
      <c r="D45" s="56">
        <v>93.6</v>
      </c>
      <c r="E45" s="112">
        <f>MIN(G45:Z45)</f>
        <v>6.86</v>
      </c>
      <c r="F45" s="57">
        <f>MAX(G45:Z45)</f>
        <v>140.4</v>
      </c>
      <c r="G45" s="57">
        <v>39</v>
      </c>
      <c r="H45" s="57">
        <v>8.2314000000000007</v>
      </c>
      <c r="I45" s="57">
        <v>8.07</v>
      </c>
      <c r="J45" s="57">
        <v>6.86</v>
      </c>
      <c r="K45" s="57">
        <v>8.07</v>
      </c>
      <c r="L45" s="57">
        <v>8.07</v>
      </c>
      <c r="M45" s="57">
        <v>8.07</v>
      </c>
      <c r="N45" s="57">
        <v>8.07</v>
      </c>
      <c r="O45" s="57">
        <v>8.07</v>
      </c>
      <c r="P45" s="57">
        <v>8.07</v>
      </c>
      <c r="Q45" s="57">
        <v>8.07</v>
      </c>
      <c r="R45" s="57">
        <v>93.6</v>
      </c>
      <c r="S45" s="57">
        <v>140.4</v>
      </c>
      <c r="T45" s="57">
        <v>6.86</v>
      </c>
      <c r="U45" s="57">
        <v>6.86</v>
      </c>
      <c r="V45" s="57">
        <v>6.86</v>
      </c>
      <c r="W45" s="57">
        <v>6.86</v>
      </c>
      <c r="X45" s="57">
        <v>116.22</v>
      </c>
      <c r="Y45" s="57">
        <v>116.22</v>
      </c>
      <c r="Z45" s="57">
        <v>104.2704</v>
      </c>
    </row>
    <row r="46" spans="1:26" x14ac:dyDescent="0.25">
      <c r="A46" s="58"/>
      <c r="B46" s="58"/>
      <c r="C46" s="58"/>
      <c r="D46" s="59"/>
      <c r="E46" s="114"/>
      <c r="F46" s="58"/>
      <c r="G46" s="58"/>
      <c r="H46" s="58"/>
      <c r="I46" s="58"/>
      <c r="J46" s="58"/>
      <c r="K46" s="58"/>
      <c r="L46" s="58"/>
      <c r="M46" s="58"/>
      <c r="N46" s="58"/>
      <c r="O46" s="58"/>
      <c r="P46" s="58"/>
      <c r="Q46" s="58"/>
      <c r="R46" s="58"/>
      <c r="S46" s="58"/>
      <c r="T46" s="58"/>
      <c r="U46" s="58"/>
      <c r="V46" s="58"/>
      <c r="W46" s="58"/>
      <c r="X46" s="58"/>
      <c r="Y46" s="58"/>
      <c r="Z46" s="58"/>
    </row>
    <row r="47" spans="1:26" x14ac:dyDescent="0.25">
      <c r="A47" s="53" t="s">
        <v>191</v>
      </c>
      <c r="B47" s="61" t="s">
        <v>190</v>
      </c>
      <c r="C47" s="55">
        <v>87086</v>
      </c>
      <c r="D47" s="56">
        <v>93.6</v>
      </c>
      <c r="E47" s="112"/>
      <c r="F47" s="57"/>
      <c r="G47" s="57">
        <v>39</v>
      </c>
      <c r="H47" s="57">
        <v>8.2314000000000007</v>
      </c>
      <c r="I47" s="57">
        <v>8.07</v>
      </c>
      <c r="J47" s="57">
        <v>6.86</v>
      </c>
      <c r="K47" s="57">
        <v>8.07</v>
      </c>
      <c r="L47" s="57">
        <v>8.07</v>
      </c>
      <c r="M47" s="57">
        <v>8.07</v>
      </c>
      <c r="N47" s="57">
        <v>8.07</v>
      </c>
      <c r="O47" s="57">
        <v>8.07</v>
      </c>
      <c r="P47" s="57">
        <v>8.07</v>
      </c>
      <c r="Q47" s="57">
        <v>8.07</v>
      </c>
      <c r="R47" s="57">
        <v>93.6</v>
      </c>
      <c r="S47" s="57">
        <v>140.4</v>
      </c>
      <c r="T47" s="57">
        <v>6.86</v>
      </c>
      <c r="U47" s="57">
        <v>6.86</v>
      </c>
      <c r="V47" s="57">
        <v>6.86</v>
      </c>
      <c r="W47" s="57">
        <v>6.86</v>
      </c>
      <c r="X47" s="57">
        <v>116.22</v>
      </c>
      <c r="Y47" s="57">
        <v>116.22</v>
      </c>
      <c r="Z47" s="57">
        <v>104.2704</v>
      </c>
    </row>
    <row r="48" spans="1:26" x14ac:dyDescent="0.25">
      <c r="A48" s="53"/>
      <c r="B48" s="61" t="s">
        <v>192</v>
      </c>
      <c r="C48" s="55">
        <v>87076</v>
      </c>
      <c r="D48" s="56">
        <v>95.399999999999991</v>
      </c>
      <c r="E48" s="112"/>
      <c r="F48" s="57"/>
      <c r="G48" s="57">
        <v>39.75</v>
      </c>
      <c r="H48" s="57">
        <v>8.2416</v>
      </c>
      <c r="I48" s="57">
        <v>8.08</v>
      </c>
      <c r="J48" s="57">
        <v>6.87</v>
      </c>
      <c r="K48" s="57">
        <v>8.08</v>
      </c>
      <c r="L48" s="57">
        <v>8.08</v>
      </c>
      <c r="M48" s="57">
        <v>8.08</v>
      </c>
      <c r="N48" s="57">
        <v>8.08</v>
      </c>
      <c r="O48" s="57">
        <v>8.08</v>
      </c>
      <c r="P48" s="57">
        <v>8.08</v>
      </c>
      <c r="Q48" s="57">
        <v>8.08</v>
      </c>
      <c r="R48" s="57">
        <v>95.399999999999991</v>
      </c>
      <c r="S48" s="57">
        <v>143.1</v>
      </c>
      <c r="T48" s="57">
        <v>6.87</v>
      </c>
      <c r="U48" s="57">
        <v>6.87</v>
      </c>
      <c r="V48" s="57">
        <v>6.87</v>
      </c>
      <c r="W48" s="57">
        <v>6.87</v>
      </c>
      <c r="X48" s="57">
        <v>118.455</v>
      </c>
      <c r="Y48" s="57">
        <v>118.455</v>
      </c>
      <c r="Z48" s="57">
        <v>106.2756</v>
      </c>
    </row>
    <row r="49" spans="1:26" x14ac:dyDescent="0.25">
      <c r="A49" s="53"/>
      <c r="B49" s="61" t="s">
        <v>193</v>
      </c>
      <c r="C49" s="55">
        <v>87186</v>
      </c>
      <c r="D49" s="56">
        <v>160.19999999999999</v>
      </c>
      <c r="E49" s="112"/>
      <c r="F49" s="57"/>
      <c r="G49" s="57">
        <v>66.75</v>
      </c>
      <c r="H49" s="57">
        <v>8.8230000000000004</v>
      </c>
      <c r="I49" s="57">
        <v>8.65</v>
      </c>
      <c r="J49" s="57">
        <v>7.35</v>
      </c>
      <c r="K49" s="57">
        <v>8.65</v>
      </c>
      <c r="L49" s="57">
        <v>8.65</v>
      </c>
      <c r="M49" s="57">
        <v>8.65</v>
      </c>
      <c r="N49" s="57">
        <v>8.65</v>
      </c>
      <c r="O49" s="57">
        <v>8.65</v>
      </c>
      <c r="P49" s="57">
        <v>8.65</v>
      </c>
      <c r="Q49" s="57">
        <v>8.65</v>
      </c>
      <c r="R49" s="57">
        <v>160.19999999999999</v>
      </c>
      <c r="S49" s="57">
        <v>240.3</v>
      </c>
      <c r="T49" s="57">
        <v>7.35</v>
      </c>
      <c r="U49" s="57">
        <v>7.35</v>
      </c>
      <c r="V49" s="57">
        <v>7.35</v>
      </c>
      <c r="W49" s="57">
        <v>7.35</v>
      </c>
      <c r="X49" s="57">
        <v>198.91499999999999</v>
      </c>
      <c r="Y49" s="57">
        <v>198.91499999999999</v>
      </c>
      <c r="Z49" s="57">
        <v>178.46279999999999</v>
      </c>
    </row>
    <row r="50" spans="1:26" x14ac:dyDescent="0.25">
      <c r="A50" s="53"/>
      <c r="B50" s="61" t="s">
        <v>65</v>
      </c>
      <c r="C50" s="61"/>
      <c r="D50" s="71">
        <f>SUM(D47:D49)</f>
        <v>349.2</v>
      </c>
      <c r="E50" s="112">
        <f>MIN(G50:Z50)</f>
        <v>21.08</v>
      </c>
      <c r="F50" s="57">
        <f>MAX(G50:Z50)</f>
        <v>523.79999999999995</v>
      </c>
      <c r="G50" s="71">
        <f t="shared" ref="G50:Z50" si="8">SUM(G47:G49)</f>
        <v>145.5</v>
      </c>
      <c r="H50" s="71">
        <f t="shared" si="8"/>
        <v>25.295999999999999</v>
      </c>
      <c r="I50" s="71">
        <f t="shared" si="8"/>
        <v>24.799999999999997</v>
      </c>
      <c r="J50" s="71">
        <f t="shared" si="8"/>
        <v>21.08</v>
      </c>
      <c r="K50" s="71">
        <f t="shared" si="8"/>
        <v>24.799999999999997</v>
      </c>
      <c r="L50" s="71">
        <f t="shared" si="8"/>
        <v>24.799999999999997</v>
      </c>
      <c r="M50" s="71">
        <f t="shared" si="8"/>
        <v>24.799999999999997</v>
      </c>
      <c r="N50" s="71">
        <f t="shared" si="8"/>
        <v>24.799999999999997</v>
      </c>
      <c r="O50" s="71">
        <f t="shared" si="8"/>
        <v>24.799999999999997</v>
      </c>
      <c r="P50" s="71">
        <f t="shared" si="8"/>
        <v>24.799999999999997</v>
      </c>
      <c r="Q50" s="71">
        <f t="shared" si="8"/>
        <v>24.799999999999997</v>
      </c>
      <c r="R50" s="71">
        <f t="shared" si="8"/>
        <v>349.2</v>
      </c>
      <c r="S50" s="71">
        <f t="shared" si="8"/>
        <v>523.79999999999995</v>
      </c>
      <c r="T50" s="71">
        <f t="shared" si="8"/>
        <v>21.08</v>
      </c>
      <c r="U50" s="71">
        <f t="shared" si="8"/>
        <v>21.08</v>
      </c>
      <c r="V50" s="71">
        <f t="shared" si="8"/>
        <v>21.08</v>
      </c>
      <c r="W50" s="71">
        <f t="shared" si="8"/>
        <v>21.08</v>
      </c>
      <c r="X50" s="71">
        <f t="shared" si="8"/>
        <v>433.59000000000003</v>
      </c>
      <c r="Y50" s="71">
        <f t="shared" si="8"/>
        <v>433.59000000000003</v>
      </c>
      <c r="Z50" s="71">
        <f t="shared" si="8"/>
        <v>389.00879999999995</v>
      </c>
    </row>
    <row r="51" spans="1:26" x14ac:dyDescent="0.25">
      <c r="A51" s="58"/>
      <c r="B51" s="58"/>
      <c r="C51" s="58"/>
      <c r="D51" s="59"/>
      <c r="E51" s="114"/>
      <c r="F51" s="58"/>
      <c r="G51" s="58"/>
      <c r="H51" s="58"/>
      <c r="I51" s="58"/>
      <c r="J51" s="58"/>
      <c r="K51" s="58"/>
      <c r="L51" s="58"/>
      <c r="M51" s="58"/>
      <c r="N51" s="58"/>
      <c r="O51" s="58"/>
      <c r="P51" s="58"/>
      <c r="Q51" s="58"/>
      <c r="R51" s="58"/>
      <c r="S51" s="58"/>
      <c r="T51" s="58"/>
      <c r="U51" s="58"/>
      <c r="V51" s="58"/>
      <c r="W51" s="58"/>
      <c r="X51" s="58"/>
      <c r="Y51" s="58"/>
      <c r="Z51" s="58"/>
    </row>
    <row r="52" spans="1:26" x14ac:dyDescent="0.25">
      <c r="A52" s="53" t="s">
        <v>194</v>
      </c>
      <c r="B52" s="61" t="s">
        <v>194</v>
      </c>
      <c r="C52" s="55">
        <v>80307</v>
      </c>
      <c r="D52" s="56">
        <v>190.2</v>
      </c>
      <c r="E52" s="112">
        <f>MIN(G52:Z52)</f>
        <v>34.270000000000003</v>
      </c>
      <c r="F52" s="57">
        <f>MAX(G52:Z52)</f>
        <v>285.3</v>
      </c>
      <c r="G52" s="57">
        <v>79.25</v>
      </c>
      <c r="H52" s="57">
        <v>63.382800000000003</v>
      </c>
      <c r="I52" s="57">
        <v>62.14</v>
      </c>
      <c r="J52" s="57">
        <v>34.270000000000003</v>
      </c>
      <c r="K52" s="57">
        <v>62.14</v>
      </c>
      <c r="L52" s="57">
        <v>62.14</v>
      </c>
      <c r="M52" s="57">
        <v>62.14</v>
      </c>
      <c r="N52" s="57">
        <v>62.14</v>
      </c>
      <c r="O52" s="57">
        <v>62.14</v>
      </c>
      <c r="P52" s="57">
        <v>62.14</v>
      </c>
      <c r="Q52" s="57">
        <v>62.14</v>
      </c>
      <c r="R52" s="57">
        <v>190.2</v>
      </c>
      <c r="S52" s="57">
        <v>285.3</v>
      </c>
      <c r="T52" s="57">
        <v>34.270000000000003</v>
      </c>
      <c r="U52" s="57">
        <v>34.270000000000003</v>
      </c>
      <c r="V52" s="57">
        <v>34.270000000000003</v>
      </c>
      <c r="W52" s="57">
        <v>34.270000000000003</v>
      </c>
      <c r="X52" s="57">
        <v>236.16499999999999</v>
      </c>
      <c r="Y52" s="57">
        <v>236.16499999999999</v>
      </c>
      <c r="Z52" s="57">
        <v>211.8828</v>
      </c>
    </row>
    <row r="53" spans="1:26" x14ac:dyDescent="0.25">
      <c r="A53" s="58"/>
      <c r="B53" s="58"/>
      <c r="C53" s="58"/>
      <c r="D53" s="59"/>
      <c r="E53" s="114"/>
      <c r="F53" s="58"/>
      <c r="G53" s="58"/>
      <c r="H53" s="58"/>
      <c r="I53" s="58"/>
      <c r="J53" s="58"/>
      <c r="K53" s="58"/>
      <c r="L53" s="58"/>
      <c r="M53" s="58"/>
      <c r="N53" s="58"/>
      <c r="O53" s="58"/>
      <c r="P53" s="58"/>
      <c r="Q53" s="58"/>
      <c r="R53" s="58"/>
      <c r="S53" s="58"/>
      <c r="T53" s="58"/>
      <c r="U53" s="58"/>
      <c r="V53" s="58"/>
      <c r="W53" s="58"/>
      <c r="X53" s="58"/>
      <c r="Y53" s="58"/>
      <c r="Z53" s="58"/>
    </row>
    <row r="54" spans="1:26" x14ac:dyDescent="0.25">
      <c r="A54" s="53" t="s">
        <v>195</v>
      </c>
      <c r="B54" s="61" t="s">
        <v>196</v>
      </c>
      <c r="C54" s="55" t="s">
        <v>197</v>
      </c>
      <c r="D54" s="56">
        <v>32.4</v>
      </c>
      <c r="E54" s="112">
        <f>MIN(G54:Z54)</f>
        <v>13.5</v>
      </c>
      <c r="F54" s="57">
        <f>MAX(G54:Z54)</f>
        <v>48.6</v>
      </c>
      <c r="G54" s="57">
        <v>13.5</v>
      </c>
      <c r="H54" s="57">
        <v>18.411000000000001</v>
      </c>
      <c r="I54" s="57">
        <v>18.05</v>
      </c>
      <c r="J54" s="57">
        <v>13.52</v>
      </c>
      <c r="K54" s="57">
        <v>18.05</v>
      </c>
      <c r="L54" s="57">
        <v>18.05</v>
      </c>
      <c r="M54" s="57">
        <v>18.05</v>
      </c>
      <c r="N54" s="57">
        <v>18.05</v>
      </c>
      <c r="O54" s="57">
        <v>18.05</v>
      </c>
      <c r="P54" s="57">
        <v>18.05</v>
      </c>
      <c r="Q54" s="57">
        <v>18.05</v>
      </c>
      <c r="R54" s="57">
        <v>32.4</v>
      </c>
      <c r="S54" s="57">
        <v>48.6</v>
      </c>
      <c r="T54" s="57">
        <v>13.52</v>
      </c>
      <c r="U54" s="57">
        <v>13.52</v>
      </c>
      <c r="V54" s="57">
        <v>13.52</v>
      </c>
      <c r="W54" s="57">
        <v>13.52</v>
      </c>
      <c r="X54" s="57">
        <v>40.229999999999997</v>
      </c>
      <c r="Y54" s="57">
        <v>40.229999999999997</v>
      </c>
      <c r="Z54" s="57">
        <v>36.093600000000002</v>
      </c>
    </row>
    <row r="55" spans="1:26" x14ac:dyDescent="0.25">
      <c r="A55" s="58"/>
      <c r="B55" s="58"/>
      <c r="C55" s="58"/>
      <c r="D55" s="59"/>
      <c r="E55" s="114"/>
      <c r="F55" s="58"/>
      <c r="G55" s="58"/>
      <c r="H55" s="58"/>
      <c r="I55" s="58"/>
      <c r="J55" s="58"/>
      <c r="K55" s="58"/>
      <c r="L55" s="58"/>
      <c r="M55" s="58"/>
      <c r="N55" s="58"/>
      <c r="O55" s="58"/>
      <c r="P55" s="58"/>
      <c r="Q55" s="58"/>
      <c r="R55" s="58"/>
      <c r="S55" s="58"/>
      <c r="T55" s="58"/>
      <c r="U55" s="58"/>
      <c r="V55" s="58"/>
      <c r="W55" s="58"/>
      <c r="X55" s="58"/>
      <c r="Y55" s="58"/>
      <c r="Z55" s="58"/>
    </row>
    <row r="56" spans="1:26" x14ac:dyDescent="0.25">
      <c r="A56" s="53" t="s">
        <v>198</v>
      </c>
      <c r="B56" s="61" t="s">
        <v>198</v>
      </c>
      <c r="C56" s="55">
        <v>84702</v>
      </c>
      <c r="D56" s="56">
        <v>141.6</v>
      </c>
      <c r="E56" s="112"/>
      <c r="F56" s="57"/>
      <c r="G56" s="57">
        <v>59</v>
      </c>
      <c r="H56" s="57">
        <v>15.351000000000001</v>
      </c>
      <c r="I56" s="57">
        <v>15.05</v>
      </c>
      <c r="J56" s="57">
        <v>12.8</v>
      </c>
      <c r="K56" s="57">
        <v>15.05</v>
      </c>
      <c r="L56" s="57">
        <v>15.05</v>
      </c>
      <c r="M56" s="57">
        <v>15.05</v>
      </c>
      <c r="N56" s="57">
        <v>15.05</v>
      </c>
      <c r="O56" s="57">
        <v>15.05</v>
      </c>
      <c r="P56" s="57">
        <v>15.05</v>
      </c>
      <c r="Q56" s="57">
        <v>15.05</v>
      </c>
      <c r="R56" s="57">
        <v>141.6</v>
      </c>
      <c r="S56" s="57">
        <v>212.4</v>
      </c>
      <c r="T56" s="57">
        <v>12.8</v>
      </c>
      <c r="U56" s="57">
        <v>12.8</v>
      </c>
      <c r="V56" s="57">
        <v>12.8</v>
      </c>
      <c r="W56" s="57">
        <v>12.8</v>
      </c>
      <c r="X56" s="57">
        <v>175.82</v>
      </c>
      <c r="Y56" s="57">
        <v>175.82</v>
      </c>
      <c r="Z56" s="57">
        <v>157.7424</v>
      </c>
    </row>
    <row r="57" spans="1:26" x14ac:dyDescent="0.25">
      <c r="A57" s="53"/>
      <c r="B57" s="61" t="s">
        <v>171</v>
      </c>
      <c r="C57" s="55">
        <v>36415</v>
      </c>
      <c r="D57" s="56">
        <v>16.2</v>
      </c>
      <c r="E57" s="112"/>
      <c r="F57" s="57"/>
      <c r="G57" s="57">
        <v>6.75</v>
      </c>
      <c r="H57" s="57">
        <v>3.06</v>
      </c>
      <c r="I57" s="57">
        <v>3</v>
      </c>
      <c r="J57" s="57">
        <v>5</v>
      </c>
      <c r="K57" s="57">
        <v>3</v>
      </c>
      <c r="L57" s="57">
        <v>3</v>
      </c>
      <c r="M57" s="57">
        <v>3</v>
      </c>
      <c r="N57" s="57">
        <v>3</v>
      </c>
      <c r="O57" s="57">
        <v>3</v>
      </c>
      <c r="P57" s="57">
        <v>3</v>
      </c>
      <c r="Q57" s="57">
        <v>3</v>
      </c>
      <c r="R57" s="57">
        <v>16.2</v>
      </c>
      <c r="S57" s="57">
        <v>24.3</v>
      </c>
      <c r="T57" s="57">
        <v>5</v>
      </c>
      <c r="U57" s="57">
        <v>5</v>
      </c>
      <c r="V57" s="57">
        <v>5</v>
      </c>
      <c r="W57" s="57">
        <v>5</v>
      </c>
      <c r="X57" s="57">
        <v>20.114999999999998</v>
      </c>
      <c r="Y57" s="57">
        <v>20.114999999999998</v>
      </c>
      <c r="Z57" s="57">
        <v>18.046800000000001</v>
      </c>
    </row>
    <row r="58" spans="1:26" x14ac:dyDescent="0.25">
      <c r="A58" s="53"/>
      <c r="B58" s="61" t="s">
        <v>65</v>
      </c>
      <c r="C58" s="61"/>
      <c r="D58" s="56">
        <f>SUM(D56:D57)</f>
        <v>157.79999999999998</v>
      </c>
      <c r="E58" s="112">
        <f>MIN(G58:Z58)</f>
        <v>17.8</v>
      </c>
      <c r="F58" s="57">
        <f>MAX(G58:Z58)</f>
        <v>236.70000000000002</v>
      </c>
      <c r="G58" s="56">
        <f t="shared" ref="G58:Z58" si="9">SUM(G56:G57)</f>
        <v>65.75</v>
      </c>
      <c r="H58" s="56">
        <f t="shared" si="9"/>
        <v>18.411000000000001</v>
      </c>
      <c r="I58" s="56">
        <f t="shared" si="9"/>
        <v>18.05</v>
      </c>
      <c r="J58" s="56">
        <f t="shared" si="9"/>
        <v>17.8</v>
      </c>
      <c r="K58" s="56">
        <f t="shared" si="9"/>
        <v>18.05</v>
      </c>
      <c r="L58" s="56">
        <f t="shared" si="9"/>
        <v>18.05</v>
      </c>
      <c r="M58" s="56">
        <f t="shared" si="9"/>
        <v>18.05</v>
      </c>
      <c r="N58" s="56">
        <f t="shared" si="9"/>
        <v>18.05</v>
      </c>
      <c r="O58" s="56">
        <f t="shared" si="9"/>
        <v>18.05</v>
      </c>
      <c r="P58" s="56">
        <f t="shared" si="9"/>
        <v>18.05</v>
      </c>
      <c r="Q58" s="56">
        <f t="shared" si="9"/>
        <v>18.05</v>
      </c>
      <c r="R58" s="56">
        <f t="shared" si="9"/>
        <v>157.79999999999998</v>
      </c>
      <c r="S58" s="56">
        <f t="shared" si="9"/>
        <v>236.70000000000002</v>
      </c>
      <c r="T58" s="56">
        <f t="shared" si="9"/>
        <v>17.8</v>
      </c>
      <c r="U58" s="56">
        <f t="shared" si="9"/>
        <v>17.8</v>
      </c>
      <c r="V58" s="56">
        <f t="shared" si="9"/>
        <v>17.8</v>
      </c>
      <c r="W58" s="56">
        <f t="shared" si="9"/>
        <v>17.8</v>
      </c>
      <c r="X58" s="56">
        <f t="shared" si="9"/>
        <v>195.935</v>
      </c>
      <c r="Y58" s="56">
        <f t="shared" si="9"/>
        <v>195.935</v>
      </c>
      <c r="Z58" s="56">
        <f t="shared" si="9"/>
        <v>175.78919999999999</v>
      </c>
    </row>
    <row r="59" spans="1:26" x14ac:dyDescent="0.25">
      <c r="A59" s="58"/>
      <c r="B59" s="58"/>
      <c r="C59" s="58"/>
      <c r="D59" s="59"/>
      <c r="E59" s="114"/>
      <c r="F59" s="58"/>
      <c r="G59" s="58"/>
      <c r="H59" s="58"/>
      <c r="I59" s="58"/>
      <c r="J59" s="58"/>
      <c r="K59" s="58"/>
      <c r="L59" s="58"/>
      <c r="M59" s="58"/>
      <c r="N59" s="58"/>
      <c r="O59" s="58"/>
      <c r="P59" s="58"/>
      <c r="Q59" s="58"/>
      <c r="R59" s="58"/>
      <c r="S59" s="58"/>
      <c r="T59" s="58"/>
      <c r="U59" s="58"/>
      <c r="V59" s="58"/>
      <c r="W59" s="58"/>
      <c r="X59" s="58"/>
      <c r="Y59" s="58"/>
      <c r="Z59" s="58"/>
    </row>
    <row r="60" spans="1:26" x14ac:dyDescent="0.25">
      <c r="A60" s="53" t="s">
        <v>199</v>
      </c>
      <c r="B60" s="61" t="s">
        <v>199</v>
      </c>
      <c r="C60" s="55">
        <v>84702</v>
      </c>
      <c r="D60" s="56">
        <v>141.6</v>
      </c>
      <c r="E60" s="112"/>
      <c r="F60" s="57"/>
      <c r="G60" s="57">
        <v>59</v>
      </c>
      <c r="H60" s="57">
        <v>15.351000000000001</v>
      </c>
      <c r="I60" s="57">
        <v>15.05</v>
      </c>
      <c r="J60" s="57">
        <v>12.8</v>
      </c>
      <c r="K60" s="57">
        <v>15.05</v>
      </c>
      <c r="L60" s="57">
        <v>15.05</v>
      </c>
      <c r="M60" s="57">
        <v>15.05</v>
      </c>
      <c r="N60" s="57">
        <v>15.05</v>
      </c>
      <c r="O60" s="57">
        <v>15.05</v>
      </c>
      <c r="P60" s="57">
        <v>15.05</v>
      </c>
      <c r="Q60" s="57">
        <v>15.05</v>
      </c>
      <c r="R60" s="57">
        <v>141.6</v>
      </c>
      <c r="S60" s="57">
        <v>212.4</v>
      </c>
      <c r="T60" s="57">
        <v>12.8</v>
      </c>
      <c r="U60" s="57">
        <v>12.8</v>
      </c>
      <c r="V60" s="57">
        <v>12.8</v>
      </c>
      <c r="W60" s="57">
        <v>12.8</v>
      </c>
      <c r="X60" s="57">
        <v>175.82</v>
      </c>
      <c r="Y60" s="57">
        <v>175.82</v>
      </c>
      <c r="Z60" s="57">
        <v>157.7424</v>
      </c>
    </row>
    <row r="61" spans="1:26" x14ac:dyDescent="0.25">
      <c r="A61" s="53"/>
      <c r="B61" s="61" t="s">
        <v>171</v>
      </c>
      <c r="C61" s="55">
        <v>36415</v>
      </c>
      <c r="D61" s="56">
        <v>16.2</v>
      </c>
      <c r="E61" s="112"/>
      <c r="F61" s="57"/>
      <c r="G61" s="57">
        <v>6.75</v>
      </c>
      <c r="H61" s="57">
        <v>3.06</v>
      </c>
      <c r="I61" s="57">
        <v>3</v>
      </c>
      <c r="J61" s="57">
        <v>5</v>
      </c>
      <c r="K61" s="57">
        <v>3</v>
      </c>
      <c r="L61" s="57">
        <v>3</v>
      </c>
      <c r="M61" s="57">
        <v>3</v>
      </c>
      <c r="N61" s="57">
        <v>3</v>
      </c>
      <c r="O61" s="57">
        <v>3</v>
      </c>
      <c r="P61" s="57">
        <v>3</v>
      </c>
      <c r="Q61" s="57">
        <v>3</v>
      </c>
      <c r="R61" s="57">
        <v>16.2</v>
      </c>
      <c r="S61" s="57">
        <v>24.3</v>
      </c>
      <c r="T61" s="57">
        <v>5</v>
      </c>
      <c r="U61" s="57">
        <v>5</v>
      </c>
      <c r="V61" s="57">
        <v>5</v>
      </c>
      <c r="W61" s="57">
        <v>5</v>
      </c>
      <c r="X61" s="57">
        <v>20.114999999999998</v>
      </c>
      <c r="Y61" s="57">
        <v>20.114999999999998</v>
      </c>
      <c r="Z61" s="57">
        <v>18.046800000000001</v>
      </c>
    </row>
    <row r="62" spans="1:26" x14ac:dyDescent="0.25">
      <c r="A62" s="53"/>
      <c r="B62" s="61" t="s">
        <v>65</v>
      </c>
      <c r="C62" s="61"/>
      <c r="D62" s="56">
        <f>SUM(D60:D61)</f>
        <v>157.79999999999998</v>
      </c>
      <c r="E62" s="112">
        <f>MIN(G62:Z62)</f>
        <v>17.8</v>
      </c>
      <c r="F62" s="57">
        <f>MAX(G62:Z62)</f>
        <v>236.70000000000002</v>
      </c>
      <c r="G62" s="56">
        <f t="shared" ref="G62:Z62" si="10">SUM(G60:G61)</f>
        <v>65.75</v>
      </c>
      <c r="H62" s="56">
        <f t="shared" si="10"/>
        <v>18.411000000000001</v>
      </c>
      <c r="I62" s="56">
        <f t="shared" si="10"/>
        <v>18.05</v>
      </c>
      <c r="J62" s="56">
        <f t="shared" si="10"/>
        <v>17.8</v>
      </c>
      <c r="K62" s="56">
        <f t="shared" si="10"/>
        <v>18.05</v>
      </c>
      <c r="L62" s="56">
        <f t="shared" si="10"/>
        <v>18.05</v>
      </c>
      <c r="M62" s="56">
        <f t="shared" si="10"/>
        <v>18.05</v>
      </c>
      <c r="N62" s="56">
        <f t="shared" si="10"/>
        <v>18.05</v>
      </c>
      <c r="O62" s="56">
        <f t="shared" si="10"/>
        <v>18.05</v>
      </c>
      <c r="P62" s="56">
        <f t="shared" si="10"/>
        <v>18.05</v>
      </c>
      <c r="Q62" s="56">
        <f t="shared" si="10"/>
        <v>18.05</v>
      </c>
      <c r="R62" s="56">
        <f t="shared" si="10"/>
        <v>157.79999999999998</v>
      </c>
      <c r="S62" s="56">
        <f t="shared" si="10"/>
        <v>236.70000000000002</v>
      </c>
      <c r="T62" s="56">
        <f t="shared" si="10"/>
        <v>17.8</v>
      </c>
      <c r="U62" s="56">
        <f t="shared" si="10"/>
        <v>17.8</v>
      </c>
      <c r="V62" s="56">
        <f t="shared" si="10"/>
        <v>17.8</v>
      </c>
      <c r="W62" s="56">
        <f t="shared" si="10"/>
        <v>17.8</v>
      </c>
      <c r="X62" s="56">
        <f t="shared" si="10"/>
        <v>195.935</v>
      </c>
      <c r="Y62" s="56">
        <f t="shared" si="10"/>
        <v>195.935</v>
      </c>
      <c r="Z62" s="56">
        <f t="shared" si="10"/>
        <v>175.78919999999999</v>
      </c>
    </row>
    <row r="63" spans="1:26" x14ac:dyDescent="0.25">
      <c r="A63" s="58"/>
      <c r="B63" s="58"/>
      <c r="C63" s="58"/>
      <c r="D63" s="59"/>
      <c r="E63" s="114"/>
      <c r="F63" s="58"/>
      <c r="G63" s="58"/>
      <c r="H63" s="58"/>
      <c r="I63" s="58"/>
      <c r="J63" s="58"/>
      <c r="K63" s="58"/>
      <c r="L63" s="58"/>
      <c r="M63" s="58"/>
      <c r="N63" s="58"/>
      <c r="O63" s="58"/>
      <c r="P63" s="58"/>
      <c r="Q63" s="58"/>
      <c r="R63" s="58"/>
      <c r="S63" s="58"/>
      <c r="T63" s="58"/>
      <c r="U63" s="58"/>
      <c r="V63" s="58"/>
      <c r="W63" s="58"/>
      <c r="X63" s="58"/>
      <c r="Y63" s="58"/>
      <c r="Z63" s="58"/>
    </row>
    <row r="64" spans="1:26" x14ac:dyDescent="0.25">
      <c r="A64" s="53" t="s">
        <v>200</v>
      </c>
      <c r="B64" s="61" t="s">
        <v>200</v>
      </c>
      <c r="C64" s="55">
        <v>85018</v>
      </c>
      <c r="D64" s="56">
        <v>47.4</v>
      </c>
      <c r="E64" s="112"/>
      <c r="F64" s="57"/>
      <c r="G64" s="57">
        <v>19.75</v>
      </c>
      <c r="H64" s="57">
        <v>2.4174000000000002</v>
      </c>
      <c r="I64" s="57">
        <v>2.37</v>
      </c>
      <c r="J64" s="57">
        <v>1.81</v>
      </c>
      <c r="K64" s="57">
        <v>2.37</v>
      </c>
      <c r="L64" s="57">
        <v>2.37</v>
      </c>
      <c r="M64" s="57">
        <v>2.37</v>
      </c>
      <c r="N64" s="57">
        <v>2.37</v>
      </c>
      <c r="O64" s="57">
        <v>2.37</v>
      </c>
      <c r="P64" s="57">
        <v>2.37</v>
      </c>
      <c r="Q64" s="57">
        <v>2.37</v>
      </c>
      <c r="R64" s="57">
        <v>47.4</v>
      </c>
      <c r="S64" s="57">
        <v>71.100000000000009</v>
      </c>
      <c r="T64" s="57">
        <v>1.81</v>
      </c>
      <c r="U64" s="57">
        <v>1.81</v>
      </c>
      <c r="V64" s="57">
        <v>1.81</v>
      </c>
      <c r="W64" s="57">
        <v>1.81</v>
      </c>
      <c r="X64" s="57">
        <v>58.854999999999997</v>
      </c>
      <c r="Y64" s="57">
        <v>58.854999999999997</v>
      </c>
      <c r="Z64" s="57">
        <v>52.803600000000003</v>
      </c>
    </row>
    <row r="65" spans="1:26" x14ac:dyDescent="0.25">
      <c r="A65" s="53"/>
      <c r="B65" s="61" t="s">
        <v>171</v>
      </c>
      <c r="C65" s="55">
        <v>36415</v>
      </c>
      <c r="D65" s="56">
        <v>16.2</v>
      </c>
      <c r="E65" s="112"/>
      <c r="F65" s="57"/>
      <c r="G65" s="57">
        <v>6.75</v>
      </c>
      <c r="H65" s="57">
        <v>3.06</v>
      </c>
      <c r="I65" s="57">
        <v>3</v>
      </c>
      <c r="J65" s="57">
        <v>5</v>
      </c>
      <c r="K65" s="57">
        <v>3</v>
      </c>
      <c r="L65" s="57">
        <v>3</v>
      </c>
      <c r="M65" s="57">
        <v>3</v>
      </c>
      <c r="N65" s="57">
        <v>3</v>
      </c>
      <c r="O65" s="57">
        <v>3</v>
      </c>
      <c r="P65" s="57">
        <v>3</v>
      </c>
      <c r="Q65" s="57">
        <v>3</v>
      </c>
      <c r="R65" s="57">
        <v>16.2</v>
      </c>
      <c r="S65" s="57">
        <v>24.3</v>
      </c>
      <c r="T65" s="57">
        <v>5</v>
      </c>
      <c r="U65" s="57">
        <v>5</v>
      </c>
      <c r="V65" s="57">
        <v>5</v>
      </c>
      <c r="W65" s="57">
        <v>5</v>
      </c>
      <c r="X65" s="57">
        <v>20.114999999999998</v>
      </c>
      <c r="Y65" s="57">
        <v>20.114999999999998</v>
      </c>
      <c r="Z65" s="57">
        <v>18.046800000000001</v>
      </c>
    </row>
    <row r="66" spans="1:26" x14ac:dyDescent="0.25">
      <c r="A66" s="53"/>
      <c r="B66" s="61" t="s">
        <v>65</v>
      </c>
      <c r="C66" s="61"/>
      <c r="D66" s="56">
        <f>SUM(D64:D65)</f>
        <v>63.599999999999994</v>
      </c>
      <c r="E66" s="112">
        <f>MIN(G66:Z66)</f>
        <v>5.37</v>
      </c>
      <c r="F66" s="57">
        <f>MAX(G66:Z66)</f>
        <v>95.4</v>
      </c>
      <c r="G66" s="56">
        <f t="shared" ref="G66:Z66" si="11">SUM(G64:G65)</f>
        <v>26.5</v>
      </c>
      <c r="H66" s="56">
        <f t="shared" si="11"/>
        <v>5.4774000000000003</v>
      </c>
      <c r="I66" s="56">
        <f t="shared" si="11"/>
        <v>5.37</v>
      </c>
      <c r="J66" s="56">
        <f t="shared" si="11"/>
        <v>6.8100000000000005</v>
      </c>
      <c r="K66" s="56">
        <f t="shared" si="11"/>
        <v>5.37</v>
      </c>
      <c r="L66" s="56">
        <f t="shared" si="11"/>
        <v>5.37</v>
      </c>
      <c r="M66" s="56">
        <f t="shared" si="11"/>
        <v>5.37</v>
      </c>
      <c r="N66" s="56">
        <f t="shared" si="11"/>
        <v>5.37</v>
      </c>
      <c r="O66" s="56">
        <f t="shared" si="11"/>
        <v>5.37</v>
      </c>
      <c r="P66" s="56">
        <f t="shared" si="11"/>
        <v>5.37</v>
      </c>
      <c r="Q66" s="56">
        <f t="shared" si="11"/>
        <v>5.37</v>
      </c>
      <c r="R66" s="56">
        <f t="shared" si="11"/>
        <v>63.599999999999994</v>
      </c>
      <c r="S66" s="56">
        <f t="shared" si="11"/>
        <v>95.4</v>
      </c>
      <c r="T66" s="56">
        <f t="shared" si="11"/>
        <v>6.8100000000000005</v>
      </c>
      <c r="U66" s="56">
        <f t="shared" si="11"/>
        <v>6.8100000000000005</v>
      </c>
      <c r="V66" s="56">
        <f t="shared" si="11"/>
        <v>6.8100000000000005</v>
      </c>
      <c r="W66" s="56">
        <f t="shared" si="11"/>
        <v>6.8100000000000005</v>
      </c>
      <c r="X66" s="56">
        <f t="shared" si="11"/>
        <v>78.97</v>
      </c>
      <c r="Y66" s="56">
        <f t="shared" si="11"/>
        <v>78.97</v>
      </c>
      <c r="Z66" s="56">
        <f t="shared" si="11"/>
        <v>70.850400000000008</v>
      </c>
    </row>
    <row r="67" spans="1:26" x14ac:dyDescent="0.25">
      <c r="A67" s="58"/>
      <c r="B67" s="58"/>
      <c r="C67" s="58"/>
      <c r="D67" s="59"/>
      <c r="E67" s="114"/>
      <c r="F67" s="58"/>
      <c r="G67" s="58"/>
      <c r="H67" s="58"/>
      <c r="I67" s="58"/>
      <c r="J67" s="58"/>
      <c r="K67" s="58"/>
      <c r="L67" s="58"/>
      <c r="M67" s="58"/>
      <c r="N67" s="58"/>
      <c r="O67" s="58"/>
      <c r="P67" s="58"/>
      <c r="Q67" s="58"/>
      <c r="R67" s="58"/>
      <c r="S67" s="58"/>
      <c r="T67" s="58"/>
      <c r="U67" s="58"/>
      <c r="V67" s="58"/>
      <c r="W67" s="58"/>
      <c r="X67" s="58"/>
      <c r="Y67" s="58"/>
      <c r="Z67" s="58"/>
    </row>
    <row r="68" spans="1:26" x14ac:dyDescent="0.25">
      <c r="A68" s="53" t="s">
        <v>201</v>
      </c>
      <c r="B68" s="61" t="s">
        <v>200</v>
      </c>
      <c r="C68" s="55">
        <v>85018</v>
      </c>
      <c r="D68" s="56">
        <v>47.4</v>
      </c>
      <c r="E68" s="112"/>
      <c r="F68" s="57"/>
      <c r="G68" s="57">
        <v>19.75</v>
      </c>
      <c r="H68" s="57">
        <v>2.4174000000000002</v>
      </c>
      <c r="I68" s="57">
        <v>2.37</v>
      </c>
      <c r="J68" s="57">
        <v>1.81</v>
      </c>
      <c r="K68" s="57">
        <v>2.37</v>
      </c>
      <c r="L68" s="57">
        <v>2.37</v>
      </c>
      <c r="M68" s="57">
        <v>2.37</v>
      </c>
      <c r="N68" s="57">
        <v>2.37</v>
      </c>
      <c r="O68" s="57">
        <v>2.37</v>
      </c>
      <c r="P68" s="57">
        <v>2.37</v>
      </c>
      <c r="Q68" s="57">
        <v>2.37</v>
      </c>
      <c r="R68" s="57">
        <v>47.4</v>
      </c>
      <c r="S68" s="57">
        <v>71.100000000000009</v>
      </c>
      <c r="T68" s="57">
        <v>1.81</v>
      </c>
      <c r="U68" s="57">
        <v>1.81</v>
      </c>
      <c r="V68" s="57">
        <v>1.81</v>
      </c>
      <c r="W68" s="57">
        <v>1.81</v>
      </c>
      <c r="X68" s="57">
        <v>58.854999999999997</v>
      </c>
      <c r="Y68" s="57">
        <v>58.854999999999997</v>
      </c>
      <c r="Z68" s="57">
        <v>52.803600000000003</v>
      </c>
    </row>
    <row r="69" spans="1:26" x14ac:dyDescent="0.25">
      <c r="A69" s="53"/>
      <c r="B69" s="61" t="s">
        <v>202</v>
      </c>
      <c r="C69" s="55">
        <v>85014</v>
      </c>
      <c r="D69" s="56">
        <v>48</v>
      </c>
      <c r="E69" s="112"/>
      <c r="F69" s="57"/>
      <c r="G69" s="57">
        <v>20</v>
      </c>
      <c r="H69" s="57">
        <v>2.4174000000000002</v>
      </c>
      <c r="I69" s="57">
        <v>2.37</v>
      </c>
      <c r="J69" s="57">
        <v>1.81</v>
      </c>
      <c r="K69" s="57">
        <v>2.37</v>
      </c>
      <c r="L69" s="57">
        <v>2.37</v>
      </c>
      <c r="M69" s="57">
        <v>2.37</v>
      </c>
      <c r="N69" s="57">
        <v>2.37</v>
      </c>
      <c r="O69" s="57">
        <v>2.37</v>
      </c>
      <c r="P69" s="57">
        <v>2.37</v>
      </c>
      <c r="Q69" s="57">
        <v>2.37</v>
      </c>
      <c r="R69" s="57">
        <v>48</v>
      </c>
      <c r="S69" s="57">
        <v>72</v>
      </c>
      <c r="T69" s="57">
        <v>1.81</v>
      </c>
      <c r="U69" s="57">
        <v>1.81</v>
      </c>
      <c r="V69" s="57">
        <v>1.81</v>
      </c>
      <c r="W69" s="57">
        <v>1.81</v>
      </c>
      <c r="X69" s="57">
        <v>59.6</v>
      </c>
      <c r="Y69" s="57">
        <v>59.6</v>
      </c>
      <c r="Z69" s="57">
        <v>53.472000000000001</v>
      </c>
    </row>
    <row r="70" spans="1:26" x14ac:dyDescent="0.25">
      <c r="A70" s="53"/>
      <c r="B70" s="61" t="s">
        <v>171</v>
      </c>
      <c r="C70" s="55">
        <v>36415</v>
      </c>
      <c r="D70" s="56">
        <v>16.2</v>
      </c>
      <c r="E70" s="112"/>
      <c r="F70" s="57"/>
      <c r="G70" s="57">
        <v>6.75</v>
      </c>
      <c r="H70" s="57">
        <v>3.06</v>
      </c>
      <c r="I70" s="57">
        <v>3</v>
      </c>
      <c r="J70" s="57">
        <v>5</v>
      </c>
      <c r="K70" s="57">
        <v>3</v>
      </c>
      <c r="L70" s="57">
        <v>3</v>
      </c>
      <c r="M70" s="57">
        <v>3</v>
      </c>
      <c r="N70" s="57">
        <v>3</v>
      </c>
      <c r="O70" s="57">
        <v>3</v>
      </c>
      <c r="P70" s="57">
        <v>3</v>
      </c>
      <c r="Q70" s="57">
        <v>3</v>
      </c>
      <c r="R70" s="57">
        <v>16.2</v>
      </c>
      <c r="S70" s="57">
        <v>24.3</v>
      </c>
      <c r="T70" s="57">
        <v>5</v>
      </c>
      <c r="U70" s="57">
        <v>5</v>
      </c>
      <c r="V70" s="57">
        <v>5</v>
      </c>
      <c r="W70" s="57">
        <v>5</v>
      </c>
      <c r="X70" s="57">
        <v>20.114999999999998</v>
      </c>
      <c r="Y70" s="57">
        <v>20.114999999999998</v>
      </c>
      <c r="Z70" s="57">
        <v>18.046800000000001</v>
      </c>
    </row>
    <row r="71" spans="1:26" x14ac:dyDescent="0.25">
      <c r="A71" s="53"/>
      <c r="B71" s="61" t="s">
        <v>65</v>
      </c>
      <c r="C71" s="61"/>
      <c r="D71" s="71">
        <f>SUM(D68:D70)</f>
        <v>111.60000000000001</v>
      </c>
      <c r="E71" s="112">
        <f>MIN(G71:Z71)</f>
        <v>7.74</v>
      </c>
      <c r="F71" s="57">
        <f>MAX(G71:Z71)</f>
        <v>167.40000000000003</v>
      </c>
      <c r="G71" s="71">
        <f t="shared" ref="G71:Z71" si="12">SUM(G68:G70)</f>
        <v>46.5</v>
      </c>
      <c r="H71" s="71">
        <f t="shared" si="12"/>
        <v>7.8948</v>
      </c>
      <c r="I71" s="71">
        <f t="shared" si="12"/>
        <v>7.74</v>
      </c>
      <c r="J71" s="71">
        <f t="shared" si="12"/>
        <v>8.620000000000001</v>
      </c>
      <c r="K71" s="71">
        <f t="shared" si="12"/>
        <v>7.74</v>
      </c>
      <c r="L71" s="71">
        <f t="shared" si="12"/>
        <v>7.74</v>
      </c>
      <c r="M71" s="71">
        <f t="shared" si="12"/>
        <v>7.74</v>
      </c>
      <c r="N71" s="71">
        <f t="shared" si="12"/>
        <v>7.74</v>
      </c>
      <c r="O71" s="71">
        <f t="shared" si="12"/>
        <v>7.74</v>
      </c>
      <c r="P71" s="71">
        <f t="shared" si="12"/>
        <v>7.74</v>
      </c>
      <c r="Q71" s="71">
        <f t="shared" si="12"/>
        <v>7.74</v>
      </c>
      <c r="R71" s="71">
        <f t="shared" si="12"/>
        <v>111.60000000000001</v>
      </c>
      <c r="S71" s="71">
        <f t="shared" si="12"/>
        <v>167.40000000000003</v>
      </c>
      <c r="T71" s="71">
        <f t="shared" si="12"/>
        <v>8.620000000000001</v>
      </c>
      <c r="U71" s="71">
        <f t="shared" si="12"/>
        <v>8.620000000000001</v>
      </c>
      <c r="V71" s="71">
        <f t="shared" si="12"/>
        <v>8.620000000000001</v>
      </c>
      <c r="W71" s="71">
        <f t="shared" si="12"/>
        <v>8.620000000000001</v>
      </c>
      <c r="X71" s="71">
        <f t="shared" si="12"/>
        <v>138.57</v>
      </c>
      <c r="Y71" s="71">
        <f t="shared" si="12"/>
        <v>138.57</v>
      </c>
      <c r="Z71" s="71">
        <f t="shared" si="12"/>
        <v>124.3224</v>
      </c>
    </row>
    <row r="72" spans="1:26" x14ac:dyDescent="0.25">
      <c r="A72" s="58"/>
      <c r="B72" s="58"/>
      <c r="C72" s="58"/>
      <c r="D72" s="59"/>
      <c r="E72" s="114"/>
      <c r="F72" s="58"/>
      <c r="G72" s="58"/>
      <c r="H72" s="58"/>
      <c r="I72" s="58"/>
      <c r="J72" s="58"/>
      <c r="K72" s="58"/>
      <c r="L72" s="58"/>
      <c r="M72" s="58"/>
      <c r="N72" s="58"/>
      <c r="O72" s="58"/>
      <c r="P72" s="58"/>
      <c r="Q72" s="58"/>
      <c r="R72" s="58"/>
      <c r="S72" s="58"/>
      <c r="T72" s="58"/>
      <c r="U72" s="58"/>
      <c r="V72" s="58"/>
      <c r="W72" s="58"/>
      <c r="X72" s="58"/>
      <c r="Y72" s="58"/>
      <c r="Z72" s="58"/>
    </row>
    <row r="73" spans="1:26" x14ac:dyDescent="0.25">
      <c r="A73" s="53" t="s">
        <v>203</v>
      </c>
      <c r="B73" s="61" t="s">
        <v>204</v>
      </c>
      <c r="C73" s="55">
        <v>83036</v>
      </c>
      <c r="D73" s="56">
        <v>60.599999999999994</v>
      </c>
      <c r="E73" s="112"/>
      <c r="F73" s="57"/>
      <c r="G73" s="57">
        <v>25.25</v>
      </c>
      <c r="H73" s="57">
        <v>9.9042000000000012</v>
      </c>
      <c r="I73" s="57">
        <v>9.7100000000000009</v>
      </c>
      <c r="J73" s="57">
        <v>8.25</v>
      </c>
      <c r="K73" s="57">
        <v>9.7100000000000009</v>
      </c>
      <c r="L73" s="57">
        <v>9.7100000000000009</v>
      </c>
      <c r="M73" s="57">
        <v>9.7100000000000009</v>
      </c>
      <c r="N73" s="57">
        <v>9.7100000000000009</v>
      </c>
      <c r="O73" s="57">
        <v>9.7100000000000009</v>
      </c>
      <c r="P73" s="57">
        <v>9.7100000000000009</v>
      </c>
      <c r="Q73" s="57">
        <v>9.7100000000000009</v>
      </c>
      <c r="R73" s="57">
        <v>60.599999999999994</v>
      </c>
      <c r="S73" s="57">
        <v>90.9</v>
      </c>
      <c r="T73" s="57">
        <v>8.25</v>
      </c>
      <c r="U73" s="57">
        <v>8.25</v>
      </c>
      <c r="V73" s="57">
        <v>8.25</v>
      </c>
      <c r="W73" s="57">
        <v>8.25</v>
      </c>
      <c r="X73" s="57">
        <v>75.245000000000005</v>
      </c>
      <c r="Y73" s="57">
        <v>75.245000000000005</v>
      </c>
      <c r="Z73" s="57">
        <v>67.508399999999995</v>
      </c>
    </row>
    <row r="74" spans="1:26" x14ac:dyDescent="0.25">
      <c r="A74" s="53"/>
      <c r="B74" s="61" t="s">
        <v>171</v>
      </c>
      <c r="C74" s="55">
        <v>36415</v>
      </c>
      <c r="D74" s="56">
        <v>16.2</v>
      </c>
      <c r="E74" s="112"/>
      <c r="F74" s="57"/>
      <c r="G74" s="57">
        <v>6.75</v>
      </c>
      <c r="H74" s="57">
        <v>3.06</v>
      </c>
      <c r="I74" s="57">
        <v>3</v>
      </c>
      <c r="J74" s="57">
        <v>5</v>
      </c>
      <c r="K74" s="57">
        <v>3</v>
      </c>
      <c r="L74" s="57">
        <v>3</v>
      </c>
      <c r="M74" s="57">
        <v>3</v>
      </c>
      <c r="N74" s="57">
        <v>3</v>
      </c>
      <c r="O74" s="57">
        <v>3</v>
      </c>
      <c r="P74" s="57">
        <v>3</v>
      </c>
      <c r="Q74" s="57">
        <v>3</v>
      </c>
      <c r="R74" s="57">
        <v>16.2</v>
      </c>
      <c r="S74" s="57">
        <v>24.3</v>
      </c>
      <c r="T74" s="57">
        <v>5</v>
      </c>
      <c r="U74" s="57">
        <v>5</v>
      </c>
      <c r="V74" s="57">
        <v>5</v>
      </c>
      <c r="W74" s="57">
        <v>5</v>
      </c>
      <c r="X74" s="57">
        <v>20.114999999999998</v>
      </c>
      <c r="Y74" s="57">
        <v>20.114999999999998</v>
      </c>
      <c r="Z74" s="57">
        <v>18.046800000000001</v>
      </c>
    </row>
    <row r="75" spans="1:26" x14ac:dyDescent="0.25">
      <c r="A75" s="53"/>
      <c r="B75" s="61" t="s">
        <v>65</v>
      </c>
      <c r="C75" s="61"/>
      <c r="D75" s="56">
        <f>SUM(D73:D74)</f>
        <v>76.8</v>
      </c>
      <c r="E75" s="112">
        <f>MIN(G75:Z75)</f>
        <v>12.71</v>
      </c>
      <c r="F75" s="57">
        <f>MAX(G75:Z75)</f>
        <v>115.2</v>
      </c>
      <c r="G75" s="56">
        <f t="shared" ref="G75:Z75" si="13">SUM(G73:G74)</f>
        <v>32</v>
      </c>
      <c r="H75" s="56">
        <f t="shared" si="13"/>
        <v>12.964200000000002</v>
      </c>
      <c r="I75" s="56">
        <f t="shared" si="13"/>
        <v>12.71</v>
      </c>
      <c r="J75" s="56">
        <f t="shared" si="13"/>
        <v>13.25</v>
      </c>
      <c r="K75" s="56">
        <f t="shared" si="13"/>
        <v>12.71</v>
      </c>
      <c r="L75" s="56">
        <f t="shared" si="13"/>
        <v>12.71</v>
      </c>
      <c r="M75" s="56">
        <f t="shared" si="13"/>
        <v>12.71</v>
      </c>
      <c r="N75" s="56">
        <f t="shared" si="13"/>
        <v>12.71</v>
      </c>
      <c r="O75" s="56">
        <f t="shared" si="13"/>
        <v>12.71</v>
      </c>
      <c r="P75" s="56">
        <f t="shared" si="13"/>
        <v>12.71</v>
      </c>
      <c r="Q75" s="56">
        <f t="shared" si="13"/>
        <v>12.71</v>
      </c>
      <c r="R75" s="56">
        <f t="shared" si="13"/>
        <v>76.8</v>
      </c>
      <c r="S75" s="56">
        <f t="shared" si="13"/>
        <v>115.2</v>
      </c>
      <c r="T75" s="56">
        <f t="shared" si="13"/>
        <v>13.25</v>
      </c>
      <c r="U75" s="56">
        <f t="shared" si="13"/>
        <v>13.25</v>
      </c>
      <c r="V75" s="56">
        <f t="shared" si="13"/>
        <v>13.25</v>
      </c>
      <c r="W75" s="56">
        <f t="shared" si="13"/>
        <v>13.25</v>
      </c>
      <c r="X75" s="56">
        <f t="shared" si="13"/>
        <v>95.36</v>
      </c>
      <c r="Y75" s="56">
        <f t="shared" si="13"/>
        <v>95.36</v>
      </c>
      <c r="Z75" s="56">
        <f t="shared" si="13"/>
        <v>85.555199999999999</v>
      </c>
    </row>
    <row r="76" spans="1:26" x14ac:dyDescent="0.25">
      <c r="A76" s="58"/>
      <c r="B76" s="58"/>
      <c r="C76" s="58"/>
      <c r="D76" s="59"/>
      <c r="E76" s="114"/>
      <c r="F76" s="58"/>
      <c r="G76" s="58"/>
      <c r="H76" s="58"/>
      <c r="I76" s="58"/>
      <c r="J76" s="58"/>
      <c r="K76" s="58"/>
      <c r="L76" s="58"/>
      <c r="M76" s="58"/>
      <c r="N76" s="58"/>
      <c r="O76" s="58"/>
      <c r="P76" s="58"/>
      <c r="Q76" s="58"/>
      <c r="R76" s="58"/>
      <c r="S76" s="58"/>
      <c r="T76" s="58"/>
      <c r="U76" s="58"/>
      <c r="V76" s="58"/>
      <c r="W76" s="58"/>
      <c r="X76" s="58"/>
      <c r="Y76" s="58"/>
      <c r="Z76" s="58"/>
    </row>
    <row r="77" spans="1:26" x14ac:dyDescent="0.25">
      <c r="A77" s="53" t="s">
        <v>205</v>
      </c>
      <c r="B77" s="61" t="s">
        <v>205</v>
      </c>
      <c r="C77" s="55">
        <v>80076</v>
      </c>
      <c r="D77" s="56">
        <v>142.19999999999999</v>
      </c>
      <c r="E77" s="112"/>
      <c r="F77" s="57"/>
      <c r="G77" s="57">
        <v>59.25</v>
      </c>
      <c r="H77" s="57">
        <v>8.3333999999999993</v>
      </c>
      <c r="I77" s="57">
        <v>8.17</v>
      </c>
      <c r="J77" s="57">
        <v>5.69</v>
      </c>
      <c r="K77" s="57">
        <v>8.17</v>
      </c>
      <c r="L77" s="57">
        <v>8.17</v>
      </c>
      <c r="M77" s="57">
        <v>8.17</v>
      </c>
      <c r="N77" s="57">
        <v>8.17</v>
      </c>
      <c r="O77" s="57">
        <v>8.17</v>
      </c>
      <c r="P77" s="57">
        <v>8.17</v>
      </c>
      <c r="Q77" s="57">
        <v>8.17</v>
      </c>
      <c r="R77" s="57">
        <v>142.19999999999999</v>
      </c>
      <c r="S77" s="57">
        <v>213.3</v>
      </c>
      <c r="T77" s="57">
        <v>5.69</v>
      </c>
      <c r="U77" s="57">
        <v>5.69</v>
      </c>
      <c r="V77" s="57">
        <v>5.69</v>
      </c>
      <c r="W77" s="57">
        <v>5.69</v>
      </c>
      <c r="X77" s="57">
        <v>176.565</v>
      </c>
      <c r="Y77" s="57">
        <v>176.565</v>
      </c>
      <c r="Z77" s="57">
        <v>158.41079999999999</v>
      </c>
    </row>
    <row r="78" spans="1:26" x14ac:dyDescent="0.25">
      <c r="A78" s="53"/>
      <c r="B78" s="61" t="s">
        <v>171</v>
      </c>
      <c r="C78" s="55">
        <v>36415</v>
      </c>
      <c r="D78" s="56">
        <v>16.2</v>
      </c>
      <c r="E78" s="112"/>
      <c r="F78" s="57"/>
      <c r="G78" s="57">
        <v>6.75</v>
      </c>
      <c r="H78" s="57">
        <v>3.06</v>
      </c>
      <c r="I78" s="57">
        <v>3</v>
      </c>
      <c r="J78" s="57">
        <v>5</v>
      </c>
      <c r="K78" s="57">
        <v>3</v>
      </c>
      <c r="L78" s="57">
        <v>3</v>
      </c>
      <c r="M78" s="57">
        <v>3</v>
      </c>
      <c r="N78" s="57">
        <v>3</v>
      </c>
      <c r="O78" s="57">
        <v>3</v>
      </c>
      <c r="P78" s="57">
        <v>3</v>
      </c>
      <c r="Q78" s="57">
        <v>3</v>
      </c>
      <c r="R78" s="57">
        <v>16.2</v>
      </c>
      <c r="S78" s="57">
        <v>24.3</v>
      </c>
      <c r="T78" s="57">
        <v>5</v>
      </c>
      <c r="U78" s="57">
        <v>5</v>
      </c>
      <c r="V78" s="57">
        <v>5</v>
      </c>
      <c r="W78" s="57">
        <v>5</v>
      </c>
      <c r="X78" s="57">
        <v>20.114999999999998</v>
      </c>
      <c r="Y78" s="57">
        <v>20.114999999999998</v>
      </c>
      <c r="Z78" s="57">
        <v>18.046800000000001</v>
      </c>
    </row>
    <row r="79" spans="1:26" x14ac:dyDescent="0.25">
      <c r="A79" s="53"/>
      <c r="B79" s="61" t="s">
        <v>65</v>
      </c>
      <c r="C79" s="61"/>
      <c r="D79" s="56">
        <f>SUM(D77:D78)</f>
        <v>158.39999999999998</v>
      </c>
      <c r="E79" s="112">
        <f>MIN(G79:Z79)</f>
        <v>10.690000000000001</v>
      </c>
      <c r="F79" s="57">
        <f>MAX(G79:Z79)</f>
        <v>237.60000000000002</v>
      </c>
      <c r="G79" s="56">
        <f t="shared" ref="G79:Z79" si="14">SUM(G77:G78)</f>
        <v>66</v>
      </c>
      <c r="H79" s="56">
        <f t="shared" si="14"/>
        <v>11.3934</v>
      </c>
      <c r="I79" s="56">
        <f t="shared" si="14"/>
        <v>11.17</v>
      </c>
      <c r="J79" s="56">
        <f t="shared" si="14"/>
        <v>10.690000000000001</v>
      </c>
      <c r="K79" s="56">
        <f t="shared" si="14"/>
        <v>11.17</v>
      </c>
      <c r="L79" s="56">
        <f t="shared" si="14"/>
        <v>11.17</v>
      </c>
      <c r="M79" s="56">
        <f t="shared" si="14"/>
        <v>11.17</v>
      </c>
      <c r="N79" s="56">
        <f t="shared" si="14"/>
        <v>11.17</v>
      </c>
      <c r="O79" s="56">
        <f t="shared" si="14"/>
        <v>11.17</v>
      </c>
      <c r="P79" s="56">
        <f t="shared" si="14"/>
        <v>11.17</v>
      </c>
      <c r="Q79" s="56">
        <f t="shared" si="14"/>
        <v>11.17</v>
      </c>
      <c r="R79" s="56">
        <f t="shared" si="14"/>
        <v>158.39999999999998</v>
      </c>
      <c r="S79" s="56">
        <f t="shared" si="14"/>
        <v>237.60000000000002</v>
      </c>
      <c r="T79" s="56">
        <f t="shared" si="14"/>
        <v>10.690000000000001</v>
      </c>
      <c r="U79" s="56">
        <f t="shared" si="14"/>
        <v>10.690000000000001</v>
      </c>
      <c r="V79" s="56">
        <f t="shared" si="14"/>
        <v>10.690000000000001</v>
      </c>
      <c r="W79" s="56">
        <f t="shared" si="14"/>
        <v>10.690000000000001</v>
      </c>
      <c r="X79" s="56">
        <f t="shared" si="14"/>
        <v>196.68</v>
      </c>
      <c r="Y79" s="56">
        <f t="shared" si="14"/>
        <v>196.68</v>
      </c>
      <c r="Z79" s="56">
        <f t="shared" si="14"/>
        <v>176.45759999999999</v>
      </c>
    </row>
    <row r="80" spans="1:26" x14ac:dyDescent="0.25">
      <c r="A80" s="58"/>
      <c r="B80" s="58"/>
      <c r="C80" s="58"/>
      <c r="D80" s="59"/>
      <c r="E80" s="114"/>
      <c r="F80" s="58"/>
      <c r="G80" s="58"/>
      <c r="H80" s="58"/>
      <c r="I80" s="58"/>
      <c r="J80" s="58"/>
      <c r="K80" s="58"/>
      <c r="L80" s="58"/>
      <c r="M80" s="58"/>
      <c r="N80" s="58"/>
      <c r="O80" s="58"/>
      <c r="P80" s="58"/>
      <c r="Q80" s="58"/>
      <c r="R80" s="58"/>
      <c r="S80" s="58"/>
      <c r="T80" s="58"/>
      <c r="U80" s="58"/>
      <c r="V80" s="58"/>
      <c r="W80" s="58"/>
      <c r="X80" s="58"/>
      <c r="Y80" s="58"/>
      <c r="Z80" s="58"/>
    </row>
    <row r="81" spans="1:26" x14ac:dyDescent="0.25">
      <c r="A81" s="53" t="s">
        <v>206</v>
      </c>
      <c r="B81" s="61" t="s">
        <v>206</v>
      </c>
      <c r="C81" s="55">
        <v>80074</v>
      </c>
      <c r="D81" s="56">
        <v>266.39999999999998</v>
      </c>
      <c r="E81" s="112"/>
      <c r="F81" s="57"/>
      <c r="G81" s="57">
        <v>111</v>
      </c>
      <c r="H81" s="57">
        <v>48.582600000000006</v>
      </c>
      <c r="I81" s="57">
        <v>47.63</v>
      </c>
      <c r="J81" s="57">
        <v>40.479999999999997</v>
      </c>
      <c r="K81" s="57">
        <v>47.63</v>
      </c>
      <c r="L81" s="57">
        <v>47.63</v>
      </c>
      <c r="M81" s="57">
        <v>47.63</v>
      </c>
      <c r="N81" s="57">
        <v>47.63</v>
      </c>
      <c r="O81" s="57">
        <v>47.63</v>
      </c>
      <c r="P81" s="57">
        <v>47.63</v>
      </c>
      <c r="Q81" s="57">
        <v>47.63</v>
      </c>
      <c r="R81" s="57">
        <v>266.39999999999998</v>
      </c>
      <c r="S81" s="57">
        <v>399.6</v>
      </c>
      <c r="T81" s="57">
        <v>40.479999999999997</v>
      </c>
      <c r="U81" s="57">
        <v>40.479999999999997</v>
      </c>
      <c r="V81" s="57">
        <v>40.479999999999997</v>
      </c>
      <c r="W81" s="57">
        <v>40.479999999999997</v>
      </c>
      <c r="X81" s="57">
        <v>330.78</v>
      </c>
      <c r="Y81" s="57">
        <v>330.78</v>
      </c>
      <c r="Z81" s="57">
        <v>296.76960000000003</v>
      </c>
    </row>
    <row r="82" spans="1:26" x14ac:dyDescent="0.25">
      <c r="A82" s="53"/>
      <c r="B82" s="61" t="s">
        <v>171</v>
      </c>
      <c r="C82" s="55">
        <v>36415</v>
      </c>
      <c r="D82" s="56">
        <v>16.2</v>
      </c>
      <c r="E82" s="112"/>
      <c r="F82" s="57"/>
      <c r="G82" s="57">
        <v>6.75</v>
      </c>
      <c r="H82" s="57">
        <v>3.06</v>
      </c>
      <c r="I82" s="57">
        <v>3</v>
      </c>
      <c r="J82" s="57">
        <v>5</v>
      </c>
      <c r="K82" s="57">
        <v>3</v>
      </c>
      <c r="L82" s="57">
        <v>3</v>
      </c>
      <c r="M82" s="57">
        <v>3</v>
      </c>
      <c r="N82" s="57">
        <v>3</v>
      </c>
      <c r="O82" s="57">
        <v>3</v>
      </c>
      <c r="P82" s="57">
        <v>3</v>
      </c>
      <c r="Q82" s="57">
        <v>3</v>
      </c>
      <c r="R82" s="57">
        <v>16.2</v>
      </c>
      <c r="S82" s="57">
        <v>24.3</v>
      </c>
      <c r="T82" s="57">
        <v>5</v>
      </c>
      <c r="U82" s="57">
        <v>5</v>
      </c>
      <c r="V82" s="57">
        <v>5</v>
      </c>
      <c r="W82" s="57">
        <v>5</v>
      </c>
      <c r="X82" s="57">
        <v>20.114999999999998</v>
      </c>
      <c r="Y82" s="57">
        <v>20.114999999999998</v>
      </c>
      <c r="Z82" s="57">
        <v>18.046800000000001</v>
      </c>
    </row>
    <row r="83" spans="1:26" x14ac:dyDescent="0.25">
      <c r="A83" s="53"/>
      <c r="B83" s="61" t="s">
        <v>65</v>
      </c>
      <c r="C83" s="61"/>
      <c r="D83" s="56">
        <f>SUM(D81:D82)</f>
        <v>282.59999999999997</v>
      </c>
      <c r="E83" s="112">
        <f>MIN(G83:Z83)</f>
        <v>45.48</v>
      </c>
      <c r="F83" s="57">
        <f>MAX(G83:Z83)</f>
        <v>423.90000000000003</v>
      </c>
      <c r="G83" s="56">
        <f t="shared" ref="G83:Z83" si="15">SUM(G81:G82)</f>
        <v>117.75</v>
      </c>
      <c r="H83" s="56">
        <f t="shared" si="15"/>
        <v>51.642600000000009</v>
      </c>
      <c r="I83" s="56">
        <f t="shared" si="15"/>
        <v>50.63</v>
      </c>
      <c r="J83" s="56">
        <f t="shared" si="15"/>
        <v>45.48</v>
      </c>
      <c r="K83" s="56">
        <f t="shared" si="15"/>
        <v>50.63</v>
      </c>
      <c r="L83" s="56">
        <f t="shared" si="15"/>
        <v>50.63</v>
      </c>
      <c r="M83" s="56">
        <f t="shared" si="15"/>
        <v>50.63</v>
      </c>
      <c r="N83" s="56">
        <f t="shared" si="15"/>
        <v>50.63</v>
      </c>
      <c r="O83" s="56">
        <f t="shared" si="15"/>
        <v>50.63</v>
      </c>
      <c r="P83" s="56">
        <f t="shared" si="15"/>
        <v>50.63</v>
      </c>
      <c r="Q83" s="56">
        <f t="shared" si="15"/>
        <v>50.63</v>
      </c>
      <c r="R83" s="56">
        <f t="shared" si="15"/>
        <v>282.59999999999997</v>
      </c>
      <c r="S83" s="56">
        <f t="shared" si="15"/>
        <v>423.90000000000003</v>
      </c>
      <c r="T83" s="56">
        <f t="shared" si="15"/>
        <v>45.48</v>
      </c>
      <c r="U83" s="56">
        <f t="shared" si="15"/>
        <v>45.48</v>
      </c>
      <c r="V83" s="56">
        <f t="shared" si="15"/>
        <v>45.48</v>
      </c>
      <c r="W83" s="56">
        <f t="shared" si="15"/>
        <v>45.48</v>
      </c>
      <c r="X83" s="56">
        <f t="shared" si="15"/>
        <v>350.89499999999998</v>
      </c>
      <c r="Y83" s="56">
        <f t="shared" si="15"/>
        <v>350.89499999999998</v>
      </c>
      <c r="Z83" s="56">
        <f t="shared" si="15"/>
        <v>314.81640000000004</v>
      </c>
    </row>
    <row r="84" spans="1:26" x14ac:dyDescent="0.25">
      <c r="A84" s="58"/>
      <c r="B84" s="58"/>
      <c r="C84" s="58"/>
      <c r="D84" s="59"/>
      <c r="E84" s="114"/>
      <c r="F84" s="58"/>
      <c r="G84" s="58"/>
      <c r="H84" s="58"/>
      <c r="I84" s="58"/>
      <c r="J84" s="58"/>
      <c r="K84" s="58"/>
      <c r="L84" s="58"/>
      <c r="M84" s="58"/>
      <c r="N84" s="58"/>
      <c r="O84" s="58"/>
      <c r="P84" s="58"/>
      <c r="Q84" s="58"/>
      <c r="R84" s="58"/>
      <c r="S84" s="58"/>
      <c r="T84" s="58"/>
      <c r="U84" s="58"/>
      <c r="V84" s="58"/>
      <c r="W84" s="58"/>
      <c r="X84" s="58"/>
      <c r="Y84" s="58"/>
      <c r="Z84" s="58"/>
    </row>
    <row r="85" spans="1:26" x14ac:dyDescent="0.25">
      <c r="A85" s="53" t="s">
        <v>207</v>
      </c>
      <c r="B85" s="61" t="s">
        <v>208</v>
      </c>
      <c r="C85" s="55">
        <v>87522</v>
      </c>
      <c r="D85" s="56">
        <v>156.6</v>
      </c>
      <c r="E85" s="112"/>
      <c r="F85" s="57"/>
      <c r="G85" s="57">
        <v>65.25</v>
      </c>
      <c r="H85" s="57">
        <v>43.696800000000003</v>
      </c>
      <c r="I85" s="57">
        <v>42.84</v>
      </c>
      <c r="J85" s="57">
        <v>36.4</v>
      </c>
      <c r="K85" s="57">
        <v>42.84</v>
      </c>
      <c r="L85" s="57">
        <v>42.84</v>
      </c>
      <c r="M85" s="57">
        <v>42.84</v>
      </c>
      <c r="N85" s="57">
        <v>42.84</v>
      </c>
      <c r="O85" s="57">
        <v>42.84</v>
      </c>
      <c r="P85" s="57">
        <v>42.84</v>
      </c>
      <c r="Q85" s="57">
        <v>42.84</v>
      </c>
      <c r="R85" s="57">
        <v>156.6</v>
      </c>
      <c r="S85" s="57">
        <v>234.9</v>
      </c>
      <c r="T85" s="57">
        <v>36.4</v>
      </c>
      <c r="U85" s="57">
        <v>36.4</v>
      </c>
      <c r="V85" s="57">
        <v>36.4</v>
      </c>
      <c r="W85" s="57">
        <v>36.4</v>
      </c>
      <c r="X85" s="57">
        <v>194.44499999999999</v>
      </c>
      <c r="Y85" s="57">
        <v>194.44499999999999</v>
      </c>
      <c r="Z85" s="57">
        <v>174.45240000000001</v>
      </c>
    </row>
    <row r="86" spans="1:26" x14ac:dyDescent="0.25">
      <c r="A86" s="53"/>
      <c r="B86" s="61" t="s">
        <v>171</v>
      </c>
      <c r="C86" s="55">
        <v>36415</v>
      </c>
      <c r="D86" s="56">
        <v>16.2</v>
      </c>
      <c r="E86" s="112"/>
      <c r="F86" s="57"/>
      <c r="G86" s="57">
        <v>6.75</v>
      </c>
      <c r="H86" s="57">
        <v>3.06</v>
      </c>
      <c r="I86" s="57">
        <v>3</v>
      </c>
      <c r="J86" s="57">
        <v>5</v>
      </c>
      <c r="K86" s="57">
        <v>3</v>
      </c>
      <c r="L86" s="57">
        <v>3</v>
      </c>
      <c r="M86" s="57">
        <v>3</v>
      </c>
      <c r="N86" s="57">
        <v>3</v>
      </c>
      <c r="O86" s="57">
        <v>3</v>
      </c>
      <c r="P86" s="57">
        <v>3</v>
      </c>
      <c r="Q86" s="57">
        <v>3</v>
      </c>
      <c r="R86" s="57">
        <v>16.2</v>
      </c>
      <c r="S86" s="57">
        <v>24.3</v>
      </c>
      <c r="T86" s="57">
        <v>5</v>
      </c>
      <c r="U86" s="57">
        <v>5</v>
      </c>
      <c r="V86" s="57">
        <v>5</v>
      </c>
      <c r="W86" s="57">
        <v>5</v>
      </c>
      <c r="X86" s="57">
        <v>20.114999999999998</v>
      </c>
      <c r="Y86" s="57">
        <v>20.114999999999998</v>
      </c>
      <c r="Z86" s="57">
        <v>18.046800000000001</v>
      </c>
    </row>
    <row r="87" spans="1:26" x14ac:dyDescent="0.25">
      <c r="A87" s="53"/>
      <c r="B87" s="61" t="s">
        <v>65</v>
      </c>
      <c r="C87" s="61"/>
      <c r="D87" s="56">
        <f>SUM(D85:D86)</f>
        <v>172.79999999999998</v>
      </c>
      <c r="E87" s="112">
        <f>MIN(G87:Z87)</f>
        <v>41.4</v>
      </c>
      <c r="F87" s="57">
        <f>MAX(G87:Z87)</f>
        <v>259.2</v>
      </c>
      <c r="G87" s="56">
        <f t="shared" ref="G87:Z87" si="16">SUM(G85:G86)</f>
        <v>72</v>
      </c>
      <c r="H87" s="56">
        <f t="shared" si="16"/>
        <v>46.756800000000005</v>
      </c>
      <c r="I87" s="56">
        <f t="shared" si="16"/>
        <v>45.84</v>
      </c>
      <c r="J87" s="56">
        <f t="shared" si="16"/>
        <v>41.4</v>
      </c>
      <c r="K87" s="56">
        <f t="shared" si="16"/>
        <v>45.84</v>
      </c>
      <c r="L87" s="56">
        <f t="shared" si="16"/>
        <v>45.84</v>
      </c>
      <c r="M87" s="56">
        <f t="shared" si="16"/>
        <v>45.84</v>
      </c>
      <c r="N87" s="56">
        <f t="shared" si="16"/>
        <v>45.84</v>
      </c>
      <c r="O87" s="56">
        <f t="shared" si="16"/>
        <v>45.84</v>
      </c>
      <c r="P87" s="56">
        <f t="shared" si="16"/>
        <v>45.84</v>
      </c>
      <c r="Q87" s="56">
        <f t="shared" si="16"/>
        <v>45.84</v>
      </c>
      <c r="R87" s="56">
        <f t="shared" si="16"/>
        <v>172.79999999999998</v>
      </c>
      <c r="S87" s="56">
        <f t="shared" si="16"/>
        <v>259.2</v>
      </c>
      <c r="T87" s="56">
        <f t="shared" si="16"/>
        <v>41.4</v>
      </c>
      <c r="U87" s="56">
        <f t="shared" si="16"/>
        <v>41.4</v>
      </c>
      <c r="V87" s="56">
        <f t="shared" si="16"/>
        <v>41.4</v>
      </c>
      <c r="W87" s="56">
        <f t="shared" si="16"/>
        <v>41.4</v>
      </c>
      <c r="X87" s="56">
        <f t="shared" si="16"/>
        <v>214.56</v>
      </c>
      <c r="Y87" s="56">
        <f t="shared" si="16"/>
        <v>214.56</v>
      </c>
      <c r="Z87" s="56">
        <f t="shared" si="16"/>
        <v>192.4992</v>
      </c>
    </row>
    <row r="88" spans="1:26" x14ac:dyDescent="0.25">
      <c r="A88" s="58"/>
      <c r="B88" s="58"/>
      <c r="C88" s="58"/>
      <c r="D88" s="59"/>
      <c r="E88" s="114"/>
      <c r="F88" s="58"/>
      <c r="G88" s="58"/>
      <c r="H88" s="58"/>
      <c r="I88" s="58"/>
      <c r="J88" s="58"/>
      <c r="K88" s="58"/>
      <c r="L88" s="58"/>
      <c r="M88" s="58"/>
      <c r="N88" s="58"/>
      <c r="O88" s="58"/>
      <c r="P88" s="58"/>
      <c r="Q88" s="58"/>
      <c r="R88" s="58"/>
      <c r="S88" s="58"/>
      <c r="T88" s="58"/>
      <c r="U88" s="58"/>
      <c r="V88" s="58"/>
      <c r="W88" s="58"/>
      <c r="X88" s="58"/>
      <c r="Y88" s="58"/>
      <c r="Z88" s="58"/>
    </row>
    <row r="89" spans="1:26" x14ac:dyDescent="0.25">
      <c r="A89" s="53" t="s">
        <v>209</v>
      </c>
      <c r="B89" s="61" t="s">
        <v>210</v>
      </c>
      <c r="C89" s="55">
        <v>87389</v>
      </c>
      <c r="D89" s="56">
        <v>194.4</v>
      </c>
      <c r="E89" s="112"/>
      <c r="F89" s="57"/>
      <c r="G89" s="57">
        <v>81</v>
      </c>
      <c r="H89" s="57">
        <v>24.561599999999999</v>
      </c>
      <c r="I89" s="57">
        <v>24.08</v>
      </c>
      <c r="J89" s="57">
        <v>20.47</v>
      </c>
      <c r="K89" s="57">
        <v>24.08</v>
      </c>
      <c r="L89" s="57">
        <v>24.08</v>
      </c>
      <c r="M89" s="57">
        <v>24.08</v>
      </c>
      <c r="N89" s="57">
        <v>24.08</v>
      </c>
      <c r="O89" s="57">
        <v>24.08</v>
      </c>
      <c r="P89" s="57">
        <v>24.08</v>
      </c>
      <c r="Q89" s="57">
        <v>24.08</v>
      </c>
      <c r="R89" s="57">
        <v>194.4</v>
      </c>
      <c r="S89" s="57">
        <v>291.60000000000002</v>
      </c>
      <c r="T89" s="57">
        <v>20.47</v>
      </c>
      <c r="U89" s="57">
        <v>20.47</v>
      </c>
      <c r="V89" s="57">
        <v>20.47</v>
      </c>
      <c r="W89" s="57">
        <v>20.47</v>
      </c>
      <c r="X89" s="57">
        <v>241.38</v>
      </c>
      <c r="Y89" s="57">
        <v>241.38</v>
      </c>
      <c r="Z89" s="57">
        <v>216.5616</v>
      </c>
    </row>
    <row r="90" spans="1:26" x14ac:dyDescent="0.25">
      <c r="A90" s="53"/>
      <c r="B90" s="61" t="s">
        <v>171</v>
      </c>
      <c r="C90" s="55">
        <v>36415</v>
      </c>
      <c r="D90" s="56">
        <v>16.2</v>
      </c>
      <c r="E90" s="112"/>
      <c r="F90" s="57"/>
      <c r="G90" s="57">
        <v>6.75</v>
      </c>
      <c r="H90" s="57">
        <v>3.06</v>
      </c>
      <c r="I90" s="57">
        <v>3</v>
      </c>
      <c r="J90" s="57">
        <v>5</v>
      </c>
      <c r="K90" s="57">
        <v>3</v>
      </c>
      <c r="L90" s="57">
        <v>3</v>
      </c>
      <c r="M90" s="57">
        <v>3</v>
      </c>
      <c r="N90" s="57">
        <v>3</v>
      </c>
      <c r="O90" s="57">
        <v>3</v>
      </c>
      <c r="P90" s="57">
        <v>3</v>
      </c>
      <c r="Q90" s="57">
        <v>3</v>
      </c>
      <c r="R90" s="57">
        <v>16.2</v>
      </c>
      <c r="S90" s="57">
        <v>24.3</v>
      </c>
      <c r="T90" s="57">
        <v>5</v>
      </c>
      <c r="U90" s="57">
        <v>5</v>
      </c>
      <c r="V90" s="57">
        <v>5</v>
      </c>
      <c r="W90" s="57">
        <v>5</v>
      </c>
      <c r="X90" s="57">
        <v>20.114999999999998</v>
      </c>
      <c r="Y90" s="57">
        <v>20.114999999999998</v>
      </c>
      <c r="Z90" s="57">
        <v>18.046800000000001</v>
      </c>
    </row>
    <row r="91" spans="1:26" x14ac:dyDescent="0.25">
      <c r="A91" s="53"/>
      <c r="B91" s="61" t="s">
        <v>65</v>
      </c>
      <c r="C91" s="61"/>
      <c r="D91" s="56">
        <f>SUM(D89:D90)</f>
        <v>210.6</v>
      </c>
      <c r="E91" s="112">
        <f>MIN(G91:Z91)</f>
        <v>25.47</v>
      </c>
      <c r="F91" s="57">
        <f>MAX(G91:Z91)</f>
        <v>315.90000000000003</v>
      </c>
      <c r="G91" s="56">
        <f t="shared" ref="G91:Z91" si="17">SUM(G89:G90)</f>
        <v>87.75</v>
      </c>
      <c r="H91" s="56">
        <f t="shared" si="17"/>
        <v>27.621599999999997</v>
      </c>
      <c r="I91" s="56">
        <f t="shared" si="17"/>
        <v>27.08</v>
      </c>
      <c r="J91" s="56">
        <f t="shared" si="17"/>
        <v>25.47</v>
      </c>
      <c r="K91" s="56">
        <f t="shared" si="17"/>
        <v>27.08</v>
      </c>
      <c r="L91" s="56">
        <f t="shared" si="17"/>
        <v>27.08</v>
      </c>
      <c r="M91" s="56">
        <f t="shared" si="17"/>
        <v>27.08</v>
      </c>
      <c r="N91" s="56">
        <f t="shared" si="17"/>
        <v>27.08</v>
      </c>
      <c r="O91" s="56">
        <f t="shared" si="17"/>
        <v>27.08</v>
      </c>
      <c r="P91" s="56">
        <f t="shared" si="17"/>
        <v>27.08</v>
      </c>
      <c r="Q91" s="56">
        <f t="shared" si="17"/>
        <v>27.08</v>
      </c>
      <c r="R91" s="56">
        <f t="shared" si="17"/>
        <v>210.6</v>
      </c>
      <c r="S91" s="56">
        <f t="shared" si="17"/>
        <v>315.90000000000003</v>
      </c>
      <c r="T91" s="56">
        <f t="shared" si="17"/>
        <v>25.47</v>
      </c>
      <c r="U91" s="56">
        <f t="shared" si="17"/>
        <v>25.47</v>
      </c>
      <c r="V91" s="56">
        <f t="shared" si="17"/>
        <v>25.47</v>
      </c>
      <c r="W91" s="56">
        <f t="shared" si="17"/>
        <v>25.47</v>
      </c>
      <c r="X91" s="56">
        <f t="shared" si="17"/>
        <v>261.495</v>
      </c>
      <c r="Y91" s="56">
        <f t="shared" si="17"/>
        <v>261.495</v>
      </c>
      <c r="Z91" s="56">
        <f t="shared" si="17"/>
        <v>234.60839999999999</v>
      </c>
    </row>
    <row r="92" spans="1:26" x14ac:dyDescent="0.25">
      <c r="A92" s="58"/>
      <c r="B92" s="58"/>
      <c r="C92" s="58"/>
      <c r="D92" s="59"/>
      <c r="E92" s="114"/>
      <c r="F92" s="58"/>
      <c r="G92" s="58"/>
      <c r="H92" s="58"/>
      <c r="I92" s="58"/>
      <c r="J92" s="58"/>
      <c r="K92" s="58"/>
      <c r="L92" s="58"/>
      <c r="M92" s="58"/>
      <c r="N92" s="58"/>
      <c r="O92" s="58"/>
      <c r="P92" s="58"/>
      <c r="Q92" s="58"/>
      <c r="R92" s="58"/>
      <c r="S92" s="58"/>
      <c r="T92" s="58"/>
      <c r="U92" s="58"/>
      <c r="V92" s="58"/>
      <c r="W92" s="58"/>
      <c r="X92" s="58"/>
      <c r="Y92" s="58"/>
      <c r="Z92" s="58"/>
    </row>
    <row r="93" spans="1:26" x14ac:dyDescent="0.25">
      <c r="A93" s="53" t="s">
        <v>211</v>
      </c>
      <c r="B93" s="61" t="s">
        <v>212</v>
      </c>
      <c r="C93" s="55">
        <v>87502</v>
      </c>
      <c r="D93" s="56">
        <v>133.79999999999998</v>
      </c>
      <c r="E93" s="112">
        <f>MIN(G93:Z93)</f>
        <v>55.75</v>
      </c>
      <c r="F93" s="57">
        <f>MAX(G93:Z93)</f>
        <v>200.70000000000002</v>
      </c>
      <c r="G93" s="57">
        <v>55.75</v>
      </c>
      <c r="H93" s="57">
        <v>97.715999999999994</v>
      </c>
      <c r="I93" s="57">
        <v>95.8</v>
      </c>
      <c r="J93" s="57">
        <v>72.31</v>
      </c>
      <c r="K93" s="57">
        <v>95.8</v>
      </c>
      <c r="L93" s="57">
        <v>95.8</v>
      </c>
      <c r="M93" s="57">
        <v>95.8</v>
      </c>
      <c r="N93" s="57">
        <v>95.8</v>
      </c>
      <c r="O93" s="57">
        <v>95.8</v>
      </c>
      <c r="P93" s="57">
        <v>95.8</v>
      </c>
      <c r="Q93" s="57">
        <v>95.8</v>
      </c>
      <c r="R93" s="57">
        <v>133.79999999999998</v>
      </c>
      <c r="S93" s="57">
        <v>200.70000000000002</v>
      </c>
      <c r="T93" s="57">
        <v>72.31</v>
      </c>
      <c r="U93" s="57">
        <v>72.31</v>
      </c>
      <c r="V93" s="57">
        <v>72.31</v>
      </c>
      <c r="W93" s="57">
        <v>72.31</v>
      </c>
      <c r="X93" s="57">
        <v>166.13499999999999</v>
      </c>
      <c r="Y93" s="57">
        <v>166.13499999999999</v>
      </c>
      <c r="Z93" s="57">
        <v>149.0532</v>
      </c>
    </row>
    <row r="94" spans="1:26" x14ac:dyDescent="0.25">
      <c r="A94" s="58"/>
      <c r="B94" s="58"/>
      <c r="C94" s="58"/>
      <c r="D94" s="59"/>
      <c r="E94" s="114"/>
      <c r="F94" s="58"/>
      <c r="G94" s="58"/>
      <c r="H94" s="58"/>
      <c r="I94" s="58"/>
      <c r="J94" s="58"/>
      <c r="K94" s="58"/>
      <c r="L94" s="58"/>
      <c r="M94" s="58"/>
      <c r="N94" s="58"/>
      <c r="O94" s="58"/>
      <c r="P94" s="58"/>
      <c r="Q94" s="58"/>
      <c r="R94" s="58"/>
      <c r="S94" s="58"/>
      <c r="T94" s="58"/>
      <c r="U94" s="58"/>
      <c r="V94" s="58"/>
      <c r="W94" s="58"/>
      <c r="X94" s="58"/>
      <c r="Y94" s="58"/>
      <c r="Z94" s="58"/>
    </row>
    <row r="95" spans="1:26" x14ac:dyDescent="0.25">
      <c r="A95" s="53" t="s">
        <v>213</v>
      </c>
      <c r="B95" s="61" t="s">
        <v>213</v>
      </c>
      <c r="C95" s="55">
        <v>83690</v>
      </c>
      <c r="D95" s="56">
        <v>142.19999999999999</v>
      </c>
      <c r="E95" s="112"/>
      <c r="F95" s="57"/>
      <c r="G95" s="57">
        <v>59.25</v>
      </c>
      <c r="H95" s="57">
        <v>7.0278</v>
      </c>
      <c r="I95" s="57">
        <v>6.89</v>
      </c>
      <c r="J95" s="57">
        <v>5.86</v>
      </c>
      <c r="K95" s="57">
        <v>6.89</v>
      </c>
      <c r="L95" s="57">
        <v>6.89</v>
      </c>
      <c r="M95" s="57">
        <v>6.89</v>
      </c>
      <c r="N95" s="57">
        <v>6.89</v>
      </c>
      <c r="O95" s="57">
        <v>6.89</v>
      </c>
      <c r="P95" s="57">
        <v>6.89</v>
      </c>
      <c r="Q95" s="57">
        <v>6.89</v>
      </c>
      <c r="R95" s="57">
        <v>142.19999999999999</v>
      </c>
      <c r="S95" s="57">
        <v>213.3</v>
      </c>
      <c r="T95" s="57">
        <v>5.86</v>
      </c>
      <c r="U95" s="57">
        <v>5.86</v>
      </c>
      <c r="V95" s="57">
        <v>5.86</v>
      </c>
      <c r="W95" s="57">
        <v>5.86</v>
      </c>
      <c r="X95" s="57">
        <v>176.565</v>
      </c>
      <c r="Y95" s="57">
        <v>176.565</v>
      </c>
      <c r="Z95" s="57">
        <v>158.41079999999999</v>
      </c>
    </row>
    <row r="96" spans="1:26" x14ac:dyDescent="0.25">
      <c r="A96" s="53"/>
      <c r="B96" s="61" t="s">
        <v>171</v>
      </c>
      <c r="C96" s="55">
        <v>36415</v>
      </c>
      <c r="D96" s="56">
        <v>16.2</v>
      </c>
      <c r="E96" s="112"/>
      <c r="F96" s="57"/>
      <c r="G96" s="57">
        <v>6.75</v>
      </c>
      <c r="H96" s="57">
        <v>3.06</v>
      </c>
      <c r="I96" s="57">
        <v>3</v>
      </c>
      <c r="J96" s="57">
        <v>5</v>
      </c>
      <c r="K96" s="57">
        <v>3</v>
      </c>
      <c r="L96" s="57">
        <v>3</v>
      </c>
      <c r="M96" s="57">
        <v>3</v>
      </c>
      <c r="N96" s="57">
        <v>3</v>
      </c>
      <c r="O96" s="57">
        <v>3</v>
      </c>
      <c r="P96" s="57">
        <v>3</v>
      </c>
      <c r="Q96" s="57">
        <v>3</v>
      </c>
      <c r="R96" s="57">
        <v>16.2</v>
      </c>
      <c r="S96" s="57">
        <v>24.3</v>
      </c>
      <c r="T96" s="57">
        <v>5</v>
      </c>
      <c r="U96" s="57">
        <v>5</v>
      </c>
      <c r="V96" s="57">
        <v>5</v>
      </c>
      <c r="W96" s="57">
        <v>5</v>
      </c>
      <c r="X96" s="57">
        <v>20.114999999999998</v>
      </c>
      <c r="Y96" s="57">
        <v>20.114999999999998</v>
      </c>
      <c r="Z96" s="57">
        <v>18.046800000000001</v>
      </c>
    </row>
    <row r="97" spans="1:26" x14ac:dyDescent="0.25">
      <c r="A97" s="53"/>
      <c r="B97" s="61" t="s">
        <v>65</v>
      </c>
      <c r="C97" s="61"/>
      <c r="D97" s="56">
        <f>SUM(D95:D96)</f>
        <v>158.39999999999998</v>
      </c>
      <c r="E97" s="112">
        <f>MIN(G97:Z97)</f>
        <v>9.89</v>
      </c>
      <c r="F97" s="57">
        <f>MAX(G97:Z97)</f>
        <v>237.60000000000002</v>
      </c>
      <c r="G97" s="56">
        <f t="shared" ref="G97:Z97" si="18">SUM(G95:G96)</f>
        <v>66</v>
      </c>
      <c r="H97" s="56">
        <f t="shared" si="18"/>
        <v>10.0878</v>
      </c>
      <c r="I97" s="56">
        <f t="shared" si="18"/>
        <v>9.89</v>
      </c>
      <c r="J97" s="56">
        <f t="shared" si="18"/>
        <v>10.86</v>
      </c>
      <c r="K97" s="56">
        <f t="shared" si="18"/>
        <v>9.89</v>
      </c>
      <c r="L97" s="56">
        <f t="shared" si="18"/>
        <v>9.89</v>
      </c>
      <c r="M97" s="56">
        <f t="shared" si="18"/>
        <v>9.89</v>
      </c>
      <c r="N97" s="56">
        <f t="shared" si="18"/>
        <v>9.89</v>
      </c>
      <c r="O97" s="56">
        <f t="shared" si="18"/>
        <v>9.89</v>
      </c>
      <c r="P97" s="56">
        <f t="shared" si="18"/>
        <v>9.89</v>
      </c>
      <c r="Q97" s="56">
        <f t="shared" si="18"/>
        <v>9.89</v>
      </c>
      <c r="R97" s="56">
        <f t="shared" si="18"/>
        <v>158.39999999999998</v>
      </c>
      <c r="S97" s="56">
        <f t="shared" si="18"/>
        <v>237.60000000000002</v>
      </c>
      <c r="T97" s="56">
        <f t="shared" si="18"/>
        <v>10.86</v>
      </c>
      <c r="U97" s="56">
        <f t="shared" si="18"/>
        <v>10.86</v>
      </c>
      <c r="V97" s="56">
        <f t="shared" si="18"/>
        <v>10.86</v>
      </c>
      <c r="W97" s="56">
        <f t="shared" si="18"/>
        <v>10.86</v>
      </c>
      <c r="X97" s="56">
        <f t="shared" si="18"/>
        <v>196.68</v>
      </c>
      <c r="Y97" s="56">
        <f t="shared" si="18"/>
        <v>196.68</v>
      </c>
      <c r="Z97" s="56">
        <f t="shared" si="18"/>
        <v>176.45759999999999</v>
      </c>
    </row>
    <row r="98" spans="1:26" x14ac:dyDescent="0.25">
      <c r="A98" s="58"/>
      <c r="B98" s="58"/>
      <c r="C98" s="58"/>
      <c r="D98" s="59"/>
      <c r="E98" s="114"/>
      <c r="F98" s="58"/>
      <c r="G98" s="58"/>
      <c r="H98" s="58"/>
      <c r="I98" s="58"/>
      <c r="J98" s="58"/>
      <c r="K98" s="58"/>
      <c r="L98" s="58"/>
      <c r="M98" s="58"/>
      <c r="N98" s="58"/>
      <c r="O98" s="58"/>
      <c r="P98" s="58"/>
      <c r="Q98" s="58"/>
      <c r="R98" s="58"/>
      <c r="S98" s="58"/>
      <c r="T98" s="58"/>
      <c r="U98" s="58"/>
      <c r="V98" s="58"/>
      <c r="W98" s="58"/>
      <c r="X98" s="58"/>
      <c r="Y98" s="58"/>
      <c r="Z98" s="58"/>
    </row>
    <row r="99" spans="1:26" x14ac:dyDescent="0.25">
      <c r="A99" s="53" t="s">
        <v>214</v>
      </c>
      <c r="B99" s="61" t="s">
        <v>214</v>
      </c>
      <c r="C99" s="55">
        <v>80061</v>
      </c>
      <c r="D99" s="56">
        <v>185.4</v>
      </c>
      <c r="E99" s="112"/>
      <c r="F99" s="57"/>
      <c r="G99" s="57">
        <v>77.25</v>
      </c>
      <c r="H99" s="57">
        <v>13.6578</v>
      </c>
      <c r="I99" s="57">
        <v>13.39</v>
      </c>
      <c r="J99" s="57">
        <v>9.68</v>
      </c>
      <c r="K99" s="57">
        <v>13.39</v>
      </c>
      <c r="L99" s="57">
        <v>13.39</v>
      </c>
      <c r="M99" s="57">
        <v>13.39</v>
      </c>
      <c r="N99" s="57">
        <v>13.39</v>
      </c>
      <c r="O99" s="57">
        <v>13.39</v>
      </c>
      <c r="P99" s="57">
        <v>13.39</v>
      </c>
      <c r="Q99" s="57">
        <v>13.39</v>
      </c>
      <c r="R99" s="57">
        <v>185.4</v>
      </c>
      <c r="S99" s="57">
        <v>278.10000000000002</v>
      </c>
      <c r="T99" s="57">
        <v>9.68</v>
      </c>
      <c r="U99" s="57">
        <v>9.68</v>
      </c>
      <c r="V99" s="57">
        <v>9.68</v>
      </c>
      <c r="W99" s="57">
        <v>9.68</v>
      </c>
      <c r="X99" s="57">
        <v>230.20500000000001</v>
      </c>
      <c r="Y99" s="57">
        <v>230.20500000000001</v>
      </c>
      <c r="Z99" s="57">
        <v>206.53559999999999</v>
      </c>
    </row>
    <row r="100" spans="1:26" x14ac:dyDescent="0.25">
      <c r="A100" s="53"/>
      <c r="B100" s="61" t="s">
        <v>171</v>
      </c>
      <c r="C100" s="55">
        <v>36415</v>
      </c>
      <c r="D100" s="56">
        <v>16.2</v>
      </c>
      <c r="E100" s="112"/>
      <c r="F100" s="57"/>
      <c r="G100" s="57">
        <v>6.75</v>
      </c>
      <c r="H100" s="57">
        <v>3.06</v>
      </c>
      <c r="I100" s="57">
        <v>3</v>
      </c>
      <c r="J100" s="57">
        <v>5</v>
      </c>
      <c r="K100" s="57">
        <v>3</v>
      </c>
      <c r="L100" s="57">
        <v>3</v>
      </c>
      <c r="M100" s="57">
        <v>3</v>
      </c>
      <c r="N100" s="57">
        <v>3</v>
      </c>
      <c r="O100" s="57">
        <v>3</v>
      </c>
      <c r="P100" s="57">
        <v>3</v>
      </c>
      <c r="Q100" s="57">
        <v>3</v>
      </c>
      <c r="R100" s="57">
        <v>16.2</v>
      </c>
      <c r="S100" s="57">
        <v>24.3</v>
      </c>
      <c r="T100" s="57">
        <v>5</v>
      </c>
      <c r="U100" s="57">
        <v>5</v>
      </c>
      <c r="V100" s="57">
        <v>5</v>
      </c>
      <c r="W100" s="57">
        <v>5</v>
      </c>
      <c r="X100" s="57">
        <v>20.114999999999998</v>
      </c>
      <c r="Y100" s="57">
        <v>20.114999999999998</v>
      </c>
      <c r="Z100" s="57">
        <v>18.046800000000001</v>
      </c>
    </row>
    <row r="101" spans="1:26" x14ac:dyDescent="0.25">
      <c r="A101" s="53"/>
      <c r="B101" s="61" t="s">
        <v>65</v>
      </c>
      <c r="C101" s="61"/>
      <c r="D101" s="56">
        <f>SUM(D99:D100)</f>
        <v>201.6</v>
      </c>
      <c r="E101" s="112">
        <f>MIN(G101:Z101)</f>
        <v>14.68</v>
      </c>
      <c r="F101" s="57">
        <f>MAX(G101:Z101)</f>
        <v>302.40000000000003</v>
      </c>
      <c r="G101" s="56">
        <f t="shared" ref="G101:Z101" si="19">SUM(G99:G100)</f>
        <v>84</v>
      </c>
      <c r="H101" s="56">
        <f t="shared" si="19"/>
        <v>16.7178</v>
      </c>
      <c r="I101" s="56">
        <f t="shared" si="19"/>
        <v>16.39</v>
      </c>
      <c r="J101" s="56">
        <f t="shared" si="19"/>
        <v>14.68</v>
      </c>
      <c r="K101" s="56">
        <f t="shared" si="19"/>
        <v>16.39</v>
      </c>
      <c r="L101" s="56">
        <f t="shared" si="19"/>
        <v>16.39</v>
      </c>
      <c r="M101" s="56">
        <f t="shared" si="19"/>
        <v>16.39</v>
      </c>
      <c r="N101" s="56">
        <f t="shared" si="19"/>
        <v>16.39</v>
      </c>
      <c r="O101" s="56">
        <f t="shared" si="19"/>
        <v>16.39</v>
      </c>
      <c r="P101" s="56">
        <f t="shared" si="19"/>
        <v>16.39</v>
      </c>
      <c r="Q101" s="56">
        <f t="shared" si="19"/>
        <v>16.39</v>
      </c>
      <c r="R101" s="56">
        <f t="shared" si="19"/>
        <v>201.6</v>
      </c>
      <c r="S101" s="56">
        <f t="shared" si="19"/>
        <v>302.40000000000003</v>
      </c>
      <c r="T101" s="56">
        <f t="shared" si="19"/>
        <v>14.68</v>
      </c>
      <c r="U101" s="56">
        <f t="shared" si="19"/>
        <v>14.68</v>
      </c>
      <c r="V101" s="56">
        <f t="shared" si="19"/>
        <v>14.68</v>
      </c>
      <c r="W101" s="56">
        <f t="shared" si="19"/>
        <v>14.68</v>
      </c>
      <c r="X101" s="56">
        <f t="shared" si="19"/>
        <v>250.32000000000002</v>
      </c>
      <c r="Y101" s="56">
        <f t="shared" si="19"/>
        <v>250.32000000000002</v>
      </c>
      <c r="Z101" s="56">
        <f t="shared" si="19"/>
        <v>224.58239999999998</v>
      </c>
    </row>
    <row r="102" spans="1:26" x14ac:dyDescent="0.25">
      <c r="A102" s="58"/>
      <c r="B102" s="58"/>
      <c r="C102" s="58"/>
      <c r="D102" s="59"/>
      <c r="E102" s="114"/>
      <c r="F102" s="58"/>
      <c r="G102" s="58"/>
      <c r="H102" s="58"/>
      <c r="I102" s="58"/>
      <c r="J102" s="58"/>
      <c r="K102" s="58"/>
      <c r="L102" s="58"/>
      <c r="M102" s="58"/>
      <c r="N102" s="58"/>
      <c r="O102" s="58"/>
      <c r="P102" s="58"/>
      <c r="Q102" s="58"/>
      <c r="R102" s="58"/>
      <c r="S102" s="58"/>
      <c r="T102" s="58"/>
      <c r="U102" s="58"/>
      <c r="V102" s="58"/>
      <c r="W102" s="58"/>
      <c r="X102" s="58"/>
      <c r="Y102" s="58"/>
      <c r="Z102" s="58"/>
    </row>
    <row r="103" spans="1:26" x14ac:dyDescent="0.25">
      <c r="A103" s="53" t="s">
        <v>215</v>
      </c>
      <c r="B103" s="61" t="s">
        <v>215</v>
      </c>
      <c r="C103" s="55">
        <v>83735</v>
      </c>
      <c r="D103" s="56">
        <v>155.4</v>
      </c>
      <c r="E103" s="112"/>
      <c r="F103" s="57"/>
      <c r="G103" s="57">
        <v>64.75</v>
      </c>
      <c r="H103" s="57">
        <v>6.8340000000000005</v>
      </c>
      <c r="I103" s="57">
        <v>6.7</v>
      </c>
      <c r="J103" s="57">
        <v>5.69</v>
      </c>
      <c r="K103" s="57">
        <v>6.7</v>
      </c>
      <c r="L103" s="57">
        <v>6.7</v>
      </c>
      <c r="M103" s="57">
        <v>6.7</v>
      </c>
      <c r="N103" s="57">
        <v>6.7</v>
      </c>
      <c r="O103" s="57">
        <v>6.7</v>
      </c>
      <c r="P103" s="57">
        <v>6.7</v>
      </c>
      <c r="Q103" s="57">
        <v>6.7</v>
      </c>
      <c r="R103" s="57">
        <v>155.4</v>
      </c>
      <c r="S103" s="57">
        <v>233.1</v>
      </c>
      <c r="T103" s="57">
        <v>5.69</v>
      </c>
      <c r="U103" s="57">
        <v>5.69</v>
      </c>
      <c r="V103" s="57">
        <v>5.69</v>
      </c>
      <c r="W103" s="57">
        <v>5.69</v>
      </c>
      <c r="X103" s="57">
        <v>192.95500000000001</v>
      </c>
      <c r="Y103" s="57">
        <v>192.95500000000001</v>
      </c>
      <c r="Z103" s="57">
        <v>173.1156</v>
      </c>
    </row>
    <row r="104" spans="1:26" x14ac:dyDescent="0.25">
      <c r="A104" s="53"/>
      <c r="B104" s="61" t="s">
        <v>171</v>
      </c>
      <c r="C104" s="55">
        <v>36415</v>
      </c>
      <c r="D104" s="56">
        <v>16.2</v>
      </c>
      <c r="E104" s="112"/>
      <c r="F104" s="57"/>
      <c r="G104" s="57">
        <v>6.75</v>
      </c>
      <c r="H104" s="57">
        <v>3.06</v>
      </c>
      <c r="I104" s="57">
        <v>3</v>
      </c>
      <c r="J104" s="57">
        <v>5</v>
      </c>
      <c r="K104" s="57">
        <v>3</v>
      </c>
      <c r="L104" s="57">
        <v>3</v>
      </c>
      <c r="M104" s="57">
        <v>3</v>
      </c>
      <c r="N104" s="57">
        <v>3</v>
      </c>
      <c r="O104" s="57">
        <v>3</v>
      </c>
      <c r="P104" s="57">
        <v>3</v>
      </c>
      <c r="Q104" s="57">
        <v>3</v>
      </c>
      <c r="R104" s="57">
        <v>16.2</v>
      </c>
      <c r="S104" s="57">
        <v>24.3</v>
      </c>
      <c r="T104" s="57">
        <v>5</v>
      </c>
      <c r="U104" s="57">
        <v>5</v>
      </c>
      <c r="V104" s="57">
        <v>5</v>
      </c>
      <c r="W104" s="57">
        <v>5</v>
      </c>
      <c r="X104" s="57">
        <v>20.114999999999998</v>
      </c>
      <c r="Y104" s="57">
        <v>20.114999999999998</v>
      </c>
      <c r="Z104" s="57">
        <v>18.046800000000001</v>
      </c>
    </row>
    <row r="105" spans="1:26" x14ac:dyDescent="0.25">
      <c r="A105" s="53"/>
      <c r="B105" s="61" t="s">
        <v>65</v>
      </c>
      <c r="C105" s="61"/>
      <c r="D105" s="56">
        <f>SUM(D103:D104)</f>
        <v>171.6</v>
      </c>
      <c r="E105" s="112">
        <f>MIN(G105:Z105)</f>
        <v>9.6999999999999993</v>
      </c>
      <c r="F105" s="57">
        <f>MAX(G105:Z105)</f>
        <v>257.39999999999998</v>
      </c>
      <c r="G105" s="56">
        <f t="shared" ref="G105:Z105" si="20">SUM(G103:G104)</f>
        <v>71.5</v>
      </c>
      <c r="H105" s="56">
        <f t="shared" si="20"/>
        <v>9.8940000000000001</v>
      </c>
      <c r="I105" s="56">
        <f t="shared" si="20"/>
        <v>9.6999999999999993</v>
      </c>
      <c r="J105" s="56">
        <f t="shared" si="20"/>
        <v>10.690000000000001</v>
      </c>
      <c r="K105" s="56">
        <f t="shared" si="20"/>
        <v>9.6999999999999993</v>
      </c>
      <c r="L105" s="56">
        <f t="shared" si="20"/>
        <v>9.6999999999999993</v>
      </c>
      <c r="M105" s="56">
        <f t="shared" si="20"/>
        <v>9.6999999999999993</v>
      </c>
      <c r="N105" s="56">
        <f t="shared" si="20"/>
        <v>9.6999999999999993</v>
      </c>
      <c r="O105" s="56">
        <f t="shared" si="20"/>
        <v>9.6999999999999993</v>
      </c>
      <c r="P105" s="56">
        <f t="shared" si="20"/>
        <v>9.6999999999999993</v>
      </c>
      <c r="Q105" s="56">
        <f t="shared" si="20"/>
        <v>9.6999999999999993</v>
      </c>
      <c r="R105" s="56">
        <f t="shared" si="20"/>
        <v>171.6</v>
      </c>
      <c r="S105" s="56">
        <f t="shared" si="20"/>
        <v>257.39999999999998</v>
      </c>
      <c r="T105" s="56">
        <f t="shared" si="20"/>
        <v>10.690000000000001</v>
      </c>
      <c r="U105" s="56">
        <f t="shared" si="20"/>
        <v>10.690000000000001</v>
      </c>
      <c r="V105" s="56">
        <f t="shared" si="20"/>
        <v>10.690000000000001</v>
      </c>
      <c r="W105" s="56">
        <f t="shared" si="20"/>
        <v>10.690000000000001</v>
      </c>
      <c r="X105" s="56">
        <f t="shared" si="20"/>
        <v>213.07000000000002</v>
      </c>
      <c r="Y105" s="56">
        <f t="shared" si="20"/>
        <v>213.07000000000002</v>
      </c>
      <c r="Z105" s="56">
        <f t="shared" si="20"/>
        <v>191.16239999999999</v>
      </c>
    </row>
    <row r="106" spans="1:26" x14ac:dyDescent="0.25">
      <c r="A106" s="58"/>
      <c r="B106" s="58"/>
      <c r="C106" s="58"/>
      <c r="D106" s="59"/>
      <c r="E106" s="114"/>
      <c r="F106" s="58"/>
      <c r="G106" s="58"/>
      <c r="H106" s="58"/>
      <c r="I106" s="58"/>
      <c r="J106" s="58"/>
      <c r="K106" s="58"/>
      <c r="L106" s="58"/>
      <c r="M106" s="58"/>
      <c r="N106" s="58"/>
      <c r="O106" s="58"/>
      <c r="P106" s="58"/>
      <c r="Q106" s="58"/>
      <c r="R106" s="58"/>
      <c r="S106" s="58"/>
      <c r="T106" s="58"/>
      <c r="U106" s="58"/>
      <c r="V106" s="58"/>
      <c r="W106" s="58"/>
      <c r="X106" s="58"/>
      <c r="Y106" s="58"/>
      <c r="Z106" s="58"/>
    </row>
    <row r="107" spans="1:26" x14ac:dyDescent="0.25">
      <c r="A107" s="53" t="s">
        <v>216</v>
      </c>
      <c r="B107" s="61" t="s">
        <v>216</v>
      </c>
      <c r="C107" s="55">
        <v>82043</v>
      </c>
      <c r="D107" s="56">
        <v>63.599999999999994</v>
      </c>
      <c r="E107" s="112">
        <f>MIN(G107:Z107)</f>
        <v>4.91</v>
      </c>
      <c r="F107" s="57">
        <f>MAX(G107:Z107)</f>
        <v>95.4</v>
      </c>
      <c r="G107" s="57">
        <v>26.5</v>
      </c>
      <c r="H107" s="57">
        <v>5.8956</v>
      </c>
      <c r="I107" s="57">
        <v>5.78</v>
      </c>
      <c r="J107" s="57">
        <v>4.91</v>
      </c>
      <c r="K107" s="57">
        <v>5.78</v>
      </c>
      <c r="L107" s="57">
        <v>5.78</v>
      </c>
      <c r="M107" s="57">
        <v>5.78</v>
      </c>
      <c r="N107" s="57">
        <v>5.78</v>
      </c>
      <c r="O107" s="57">
        <v>5.78</v>
      </c>
      <c r="P107" s="57">
        <v>5.78</v>
      </c>
      <c r="Q107" s="57">
        <v>5.78</v>
      </c>
      <c r="R107" s="57">
        <v>63.599999999999994</v>
      </c>
      <c r="S107" s="57">
        <v>95.4</v>
      </c>
      <c r="T107" s="57">
        <v>4.91</v>
      </c>
      <c r="U107" s="57">
        <v>4.91</v>
      </c>
      <c r="V107" s="57">
        <v>4.91</v>
      </c>
      <c r="W107" s="57">
        <v>4.91</v>
      </c>
      <c r="X107" s="57">
        <v>78.97</v>
      </c>
      <c r="Y107" s="57">
        <v>78.97</v>
      </c>
      <c r="Z107" s="57">
        <v>70.850399999999993</v>
      </c>
    </row>
    <row r="108" spans="1:26" x14ac:dyDescent="0.25">
      <c r="A108" s="58"/>
      <c r="B108" s="58"/>
      <c r="C108" s="58"/>
      <c r="D108" s="59"/>
      <c r="E108" s="114"/>
      <c r="F108" s="58"/>
      <c r="G108" s="58"/>
      <c r="H108" s="58"/>
      <c r="I108" s="58"/>
      <c r="J108" s="58"/>
      <c r="K108" s="58"/>
      <c r="L108" s="58"/>
      <c r="M108" s="58"/>
      <c r="N108" s="58"/>
      <c r="O108" s="58"/>
      <c r="P108" s="58"/>
      <c r="Q108" s="58"/>
      <c r="R108" s="58"/>
      <c r="S108" s="58"/>
      <c r="T108" s="58"/>
      <c r="U108" s="58"/>
      <c r="V108" s="58"/>
      <c r="W108" s="58"/>
      <c r="X108" s="58"/>
      <c r="Y108" s="58"/>
      <c r="Z108" s="58"/>
    </row>
    <row r="109" spans="1:26" x14ac:dyDescent="0.25">
      <c r="A109" s="53" t="s">
        <v>217</v>
      </c>
      <c r="B109" s="61" t="s">
        <v>217</v>
      </c>
      <c r="C109" s="55">
        <v>86735</v>
      </c>
      <c r="D109" s="56">
        <v>285.59999999999997</v>
      </c>
      <c r="E109" s="112"/>
      <c r="F109" s="57"/>
      <c r="G109" s="57">
        <v>119</v>
      </c>
      <c r="H109" s="57">
        <v>13.311000000000002</v>
      </c>
      <c r="I109" s="57">
        <v>13.05</v>
      </c>
      <c r="J109" s="57">
        <v>11.09</v>
      </c>
      <c r="K109" s="57">
        <v>13.05</v>
      </c>
      <c r="L109" s="57">
        <v>13.05</v>
      </c>
      <c r="M109" s="57">
        <v>13.05</v>
      </c>
      <c r="N109" s="57">
        <v>13.05</v>
      </c>
      <c r="O109" s="57">
        <v>13.05</v>
      </c>
      <c r="P109" s="57">
        <v>13.05</v>
      </c>
      <c r="Q109" s="57">
        <v>13.05</v>
      </c>
      <c r="R109" s="57">
        <v>285.59999999999997</v>
      </c>
      <c r="S109" s="57">
        <v>428.40000000000003</v>
      </c>
      <c r="T109" s="57">
        <v>11.09</v>
      </c>
      <c r="U109" s="57">
        <v>11.09</v>
      </c>
      <c r="V109" s="57">
        <v>11.09</v>
      </c>
      <c r="W109" s="57">
        <v>11.09</v>
      </c>
      <c r="X109" s="57">
        <v>354.62</v>
      </c>
      <c r="Y109" s="57">
        <v>354.62</v>
      </c>
      <c r="Z109" s="57">
        <v>318.15839999999997</v>
      </c>
    </row>
    <row r="110" spans="1:26" x14ac:dyDescent="0.25">
      <c r="A110" s="53"/>
      <c r="B110" s="61" t="s">
        <v>171</v>
      </c>
      <c r="C110" s="55">
        <v>36415</v>
      </c>
      <c r="D110" s="56">
        <v>16.2</v>
      </c>
      <c r="E110" s="112"/>
      <c r="F110" s="57"/>
      <c r="G110" s="57">
        <v>6.75</v>
      </c>
      <c r="H110" s="57">
        <v>3.06</v>
      </c>
      <c r="I110" s="57">
        <v>3</v>
      </c>
      <c r="J110" s="57">
        <v>5</v>
      </c>
      <c r="K110" s="57">
        <v>3</v>
      </c>
      <c r="L110" s="57">
        <v>3</v>
      </c>
      <c r="M110" s="57">
        <v>3</v>
      </c>
      <c r="N110" s="57">
        <v>3</v>
      </c>
      <c r="O110" s="57">
        <v>3</v>
      </c>
      <c r="P110" s="57">
        <v>3</v>
      </c>
      <c r="Q110" s="57">
        <v>3</v>
      </c>
      <c r="R110" s="57">
        <v>16.2</v>
      </c>
      <c r="S110" s="57">
        <v>24.3</v>
      </c>
      <c r="T110" s="57">
        <v>5</v>
      </c>
      <c r="U110" s="57">
        <v>5</v>
      </c>
      <c r="V110" s="57">
        <v>5</v>
      </c>
      <c r="W110" s="57">
        <v>5</v>
      </c>
      <c r="X110" s="57">
        <v>20.114999999999998</v>
      </c>
      <c r="Y110" s="57">
        <v>20.114999999999998</v>
      </c>
      <c r="Z110" s="57">
        <v>18.046800000000001</v>
      </c>
    </row>
    <row r="111" spans="1:26" x14ac:dyDescent="0.25">
      <c r="A111" s="53"/>
      <c r="B111" s="61" t="s">
        <v>65</v>
      </c>
      <c r="C111" s="61"/>
      <c r="D111" s="56">
        <f>SUM(D109:D110)</f>
        <v>301.79999999999995</v>
      </c>
      <c r="E111" s="112">
        <f>MIN(G111:Z111)</f>
        <v>16.05</v>
      </c>
      <c r="F111" s="57">
        <f>MAX(G111:Z111)</f>
        <v>452.70000000000005</v>
      </c>
      <c r="G111" s="56">
        <f t="shared" ref="G111:Z111" si="21">SUM(G109:G110)</f>
        <v>125.75</v>
      </c>
      <c r="H111" s="56">
        <f t="shared" si="21"/>
        <v>16.371000000000002</v>
      </c>
      <c r="I111" s="56">
        <f t="shared" si="21"/>
        <v>16.05</v>
      </c>
      <c r="J111" s="56">
        <f t="shared" si="21"/>
        <v>16.09</v>
      </c>
      <c r="K111" s="56">
        <f t="shared" si="21"/>
        <v>16.05</v>
      </c>
      <c r="L111" s="56">
        <f t="shared" si="21"/>
        <v>16.05</v>
      </c>
      <c r="M111" s="56">
        <f t="shared" si="21"/>
        <v>16.05</v>
      </c>
      <c r="N111" s="56">
        <f t="shared" si="21"/>
        <v>16.05</v>
      </c>
      <c r="O111" s="56">
        <f t="shared" si="21"/>
        <v>16.05</v>
      </c>
      <c r="P111" s="56">
        <f t="shared" si="21"/>
        <v>16.05</v>
      </c>
      <c r="Q111" s="56">
        <f t="shared" si="21"/>
        <v>16.05</v>
      </c>
      <c r="R111" s="56">
        <f t="shared" si="21"/>
        <v>301.79999999999995</v>
      </c>
      <c r="S111" s="56">
        <f t="shared" si="21"/>
        <v>452.70000000000005</v>
      </c>
      <c r="T111" s="56">
        <f t="shared" si="21"/>
        <v>16.09</v>
      </c>
      <c r="U111" s="56">
        <f t="shared" si="21"/>
        <v>16.09</v>
      </c>
      <c r="V111" s="56">
        <f t="shared" si="21"/>
        <v>16.09</v>
      </c>
      <c r="W111" s="56">
        <f t="shared" si="21"/>
        <v>16.09</v>
      </c>
      <c r="X111" s="56">
        <f t="shared" si="21"/>
        <v>374.73500000000001</v>
      </c>
      <c r="Y111" s="56">
        <f t="shared" si="21"/>
        <v>374.73500000000001</v>
      </c>
      <c r="Z111" s="56">
        <f t="shared" si="21"/>
        <v>336.20519999999999</v>
      </c>
    </row>
    <row r="112" spans="1:26" x14ac:dyDescent="0.25">
      <c r="A112" s="58"/>
      <c r="B112" s="58"/>
      <c r="C112" s="58"/>
      <c r="D112" s="59"/>
      <c r="E112" s="114"/>
      <c r="F112" s="58"/>
      <c r="G112" s="58"/>
      <c r="H112" s="58"/>
      <c r="I112" s="58"/>
      <c r="J112" s="58"/>
      <c r="K112" s="58"/>
      <c r="L112" s="58"/>
      <c r="M112" s="58"/>
      <c r="N112" s="58"/>
      <c r="O112" s="58"/>
      <c r="P112" s="58"/>
      <c r="Q112" s="58"/>
      <c r="R112" s="58"/>
      <c r="S112" s="58"/>
      <c r="T112" s="58"/>
      <c r="U112" s="58"/>
      <c r="V112" s="58"/>
      <c r="W112" s="58"/>
      <c r="X112" s="58"/>
      <c r="Y112" s="58"/>
      <c r="Z112" s="58"/>
    </row>
    <row r="113" spans="1:26" x14ac:dyDescent="0.25">
      <c r="A113" s="53" t="s">
        <v>218</v>
      </c>
      <c r="B113" s="61" t="s">
        <v>219</v>
      </c>
      <c r="C113" s="55">
        <v>88175</v>
      </c>
      <c r="D113" s="56">
        <v>33.6</v>
      </c>
      <c r="E113" s="112">
        <f>MIN(G113:Z113)</f>
        <v>14</v>
      </c>
      <c r="F113" s="57">
        <f>MAX(G113:Z113)</f>
        <v>50.4</v>
      </c>
      <c r="G113" s="57">
        <v>14</v>
      </c>
      <c r="H113" s="57">
        <v>27.142199999999999</v>
      </c>
      <c r="I113" s="57">
        <v>26.61</v>
      </c>
      <c r="J113" s="57">
        <v>21.82</v>
      </c>
      <c r="K113" s="57">
        <v>26.61</v>
      </c>
      <c r="L113" s="57">
        <v>26.61</v>
      </c>
      <c r="M113" s="57">
        <v>26.61</v>
      </c>
      <c r="N113" s="57">
        <v>26.61</v>
      </c>
      <c r="O113" s="57">
        <v>26.61</v>
      </c>
      <c r="P113" s="57">
        <v>26.61</v>
      </c>
      <c r="Q113" s="57">
        <v>26.61</v>
      </c>
      <c r="R113" s="57">
        <v>33.6</v>
      </c>
      <c r="S113" s="57">
        <v>50.4</v>
      </c>
      <c r="T113" s="57">
        <v>21.82</v>
      </c>
      <c r="U113" s="57">
        <v>21.82</v>
      </c>
      <c r="V113" s="57">
        <v>21.82</v>
      </c>
      <c r="W113" s="57">
        <v>21.82</v>
      </c>
      <c r="X113" s="57">
        <v>41.72</v>
      </c>
      <c r="Y113" s="57">
        <v>41.72</v>
      </c>
      <c r="Z113" s="57">
        <v>37.430399999999999</v>
      </c>
    </row>
    <row r="114" spans="1:26" x14ac:dyDescent="0.25">
      <c r="A114" s="58"/>
      <c r="B114" s="58"/>
      <c r="C114" s="58"/>
      <c r="D114" s="59"/>
      <c r="E114" s="114"/>
      <c r="F114" s="58"/>
      <c r="G114" s="58"/>
      <c r="H114" s="58"/>
      <c r="I114" s="58"/>
      <c r="J114" s="58"/>
      <c r="K114" s="58"/>
      <c r="L114" s="58"/>
      <c r="M114" s="58"/>
      <c r="N114" s="58"/>
      <c r="O114" s="58"/>
      <c r="P114" s="58"/>
      <c r="Q114" s="58"/>
      <c r="R114" s="58"/>
      <c r="S114" s="58"/>
      <c r="T114" s="58"/>
      <c r="U114" s="58"/>
      <c r="V114" s="58"/>
      <c r="W114" s="58"/>
      <c r="X114" s="58"/>
      <c r="Y114" s="58"/>
      <c r="Z114" s="58"/>
    </row>
    <row r="115" spans="1:26" x14ac:dyDescent="0.25">
      <c r="A115" s="53" t="s">
        <v>220</v>
      </c>
      <c r="B115" s="61" t="s">
        <v>220</v>
      </c>
      <c r="C115" s="55">
        <v>84703</v>
      </c>
      <c r="D115" s="56">
        <v>88.2</v>
      </c>
      <c r="E115" s="112"/>
      <c r="F115" s="57"/>
      <c r="G115" s="57">
        <v>36.75</v>
      </c>
      <c r="H115" s="57">
        <v>7.6703999999999999</v>
      </c>
      <c r="I115" s="57">
        <v>7.52</v>
      </c>
      <c r="J115" s="57">
        <v>6.38</v>
      </c>
      <c r="K115" s="57">
        <v>7.52</v>
      </c>
      <c r="L115" s="57">
        <v>7.52</v>
      </c>
      <c r="M115" s="57">
        <v>7.52</v>
      </c>
      <c r="N115" s="57">
        <v>7.52</v>
      </c>
      <c r="O115" s="57">
        <v>7.52</v>
      </c>
      <c r="P115" s="57">
        <v>7.52</v>
      </c>
      <c r="Q115" s="57">
        <v>7.52</v>
      </c>
      <c r="R115" s="57">
        <v>88.2</v>
      </c>
      <c r="S115" s="57">
        <v>132.30000000000001</v>
      </c>
      <c r="T115" s="57">
        <v>6.38</v>
      </c>
      <c r="U115" s="57">
        <v>6.38</v>
      </c>
      <c r="V115" s="57">
        <v>6.38</v>
      </c>
      <c r="W115" s="57">
        <v>6.38</v>
      </c>
      <c r="X115" s="57">
        <v>109.515</v>
      </c>
      <c r="Y115" s="57">
        <v>109.515</v>
      </c>
      <c r="Z115" s="57">
        <v>98.254800000000003</v>
      </c>
    </row>
    <row r="116" spans="1:26" x14ac:dyDescent="0.25">
      <c r="A116" s="53"/>
      <c r="B116" s="61" t="s">
        <v>171</v>
      </c>
      <c r="C116" s="55">
        <v>36415</v>
      </c>
      <c r="D116" s="56">
        <v>16.2</v>
      </c>
      <c r="E116" s="112"/>
      <c r="F116" s="57"/>
      <c r="G116" s="57">
        <v>6.75</v>
      </c>
      <c r="H116" s="57">
        <v>3.06</v>
      </c>
      <c r="I116" s="57">
        <v>3</v>
      </c>
      <c r="J116" s="57">
        <v>5</v>
      </c>
      <c r="K116" s="57">
        <v>3</v>
      </c>
      <c r="L116" s="57">
        <v>3</v>
      </c>
      <c r="M116" s="57">
        <v>3</v>
      </c>
      <c r="N116" s="57">
        <v>3</v>
      </c>
      <c r="O116" s="57">
        <v>3</v>
      </c>
      <c r="P116" s="57">
        <v>3</v>
      </c>
      <c r="Q116" s="57">
        <v>3</v>
      </c>
      <c r="R116" s="57">
        <v>16.2</v>
      </c>
      <c r="S116" s="57">
        <v>24.3</v>
      </c>
      <c r="T116" s="57">
        <v>5</v>
      </c>
      <c r="U116" s="57">
        <v>5</v>
      </c>
      <c r="V116" s="57">
        <v>5</v>
      </c>
      <c r="W116" s="57">
        <v>5</v>
      </c>
      <c r="X116" s="57">
        <v>20.114999999999998</v>
      </c>
      <c r="Y116" s="57">
        <v>20.114999999999998</v>
      </c>
      <c r="Z116" s="57">
        <v>18.046800000000001</v>
      </c>
    </row>
    <row r="117" spans="1:26" x14ac:dyDescent="0.25">
      <c r="A117" s="53"/>
      <c r="B117" s="61" t="s">
        <v>65</v>
      </c>
      <c r="C117" s="61"/>
      <c r="D117" s="56">
        <f>SUM(D115:D116)</f>
        <v>104.4</v>
      </c>
      <c r="E117" s="112">
        <f>MIN(G117:Z117)</f>
        <v>10.52</v>
      </c>
      <c r="F117" s="57">
        <f>MAX(G117:Z117)</f>
        <v>156.60000000000002</v>
      </c>
      <c r="G117" s="56">
        <f t="shared" ref="G117:Z117" si="22">SUM(G115:G116)</f>
        <v>43.5</v>
      </c>
      <c r="H117" s="56">
        <f t="shared" si="22"/>
        <v>10.730399999999999</v>
      </c>
      <c r="I117" s="56">
        <f t="shared" si="22"/>
        <v>10.52</v>
      </c>
      <c r="J117" s="56">
        <f t="shared" si="22"/>
        <v>11.379999999999999</v>
      </c>
      <c r="K117" s="56">
        <f t="shared" si="22"/>
        <v>10.52</v>
      </c>
      <c r="L117" s="56">
        <f t="shared" si="22"/>
        <v>10.52</v>
      </c>
      <c r="M117" s="56">
        <f t="shared" si="22"/>
        <v>10.52</v>
      </c>
      <c r="N117" s="56">
        <f t="shared" si="22"/>
        <v>10.52</v>
      </c>
      <c r="O117" s="56">
        <f t="shared" si="22"/>
        <v>10.52</v>
      </c>
      <c r="P117" s="56">
        <f t="shared" si="22"/>
        <v>10.52</v>
      </c>
      <c r="Q117" s="56">
        <f t="shared" si="22"/>
        <v>10.52</v>
      </c>
      <c r="R117" s="56">
        <f t="shared" si="22"/>
        <v>104.4</v>
      </c>
      <c r="S117" s="56">
        <f t="shared" si="22"/>
        <v>156.60000000000002</v>
      </c>
      <c r="T117" s="56">
        <f t="shared" si="22"/>
        <v>11.379999999999999</v>
      </c>
      <c r="U117" s="56">
        <f t="shared" si="22"/>
        <v>11.379999999999999</v>
      </c>
      <c r="V117" s="56">
        <f t="shared" si="22"/>
        <v>11.379999999999999</v>
      </c>
      <c r="W117" s="56">
        <f t="shared" si="22"/>
        <v>11.379999999999999</v>
      </c>
      <c r="X117" s="56">
        <f t="shared" si="22"/>
        <v>129.63</v>
      </c>
      <c r="Y117" s="56">
        <f t="shared" si="22"/>
        <v>129.63</v>
      </c>
      <c r="Z117" s="56">
        <f t="shared" si="22"/>
        <v>116.30160000000001</v>
      </c>
    </row>
    <row r="118" spans="1:26" x14ac:dyDescent="0.25">
      <c r="A118" s="58"/>
      <c r="B118" s="58"/>
      <c r="C118" s="58"/>
      <c r="D118" s="59"/>
      <c r="E118" s="114"/>
      <c r="F118" s="58"/>
      <c r="G118" s="58"/>
      <c r="H118" s="58"/>
      <c r="I118" s="58"/>
      <c r="J118" s="58"/>
      <c r="K118" s="58"/>
      <c r="L118" s="58"/>
      <c r="M118" s="58"/>
      <c r="N118" s="58"/>
      <c r="O118" s="58"/>
      <c r="P118" s="58"/>
      <c r="Q118" s="58"/>
      <c r="R118" s="58"/>
      <c r="S118" s="58"/>
      <c r="T118" s="58"/>
      <c r="U118" s="58"/>
      <c r="V118" s="58"/>
      <c r="W118" s="58"/>
      <c r="X118" s="58"/>
      <c r="Y118" s="58"/>
      <c r="Z118" s="58"/>
    </row>
    <row r="119" spans="1:26" x14ac:dyDescent="0.25">
      <c r="A119" s="53" t="s">
        <v>221</v>
      </c>
      <c r="B119" s="61" t="s">
        <v>221</v>
      </c>
      <c r="C119" s="55">
        <v>81025</v>
      </c>
      <c r="D119" s="56">
        <v>105.6</v>
      </c>
      <c r="E119" s="112">
        <f>MIN(G119:Z119)</f>
        <v>1.02</v>
      </c>
      <c r="F119" s="57">
        <f>MAX(G119:Z119)</f>
        <v>158.4</v>
      </c>
      <c r="G119" s="57">
        <v>44</v>
      </c>
      <c r="H119" s="57">
        <v>8.7821999999999996</v>
      </c>
      <c r="I119" s="57">
        <v>8.61</v>
      </c>
      <c r="J119" s="57">
        <v>1.02</v>
      </c>
      <c r="K119" s="57">
        <v>8.61</v>
      </c>
      <c r="L119" s="57">
        <v>8.61</v>
      </c>
      <c r="M119" s="57">
        <v>8.61</v>
      </c>
      <c r="N119" s="57">
        <v>8.61</v>
      </c>
      <c r="O119" s="57">
        <v>8.61</v>
      </c>
      <c r="P119" s="57">
        <v>8.61</v>
      </c>
      <c r="Q119" s="57">
        <v>8.61</v>
      </c>
      <c r="R119" s="57">
        <v>105.6</v>
      </c>
      <c r="S119" s="57">
        <v>158.4</v>
      </c>
      <c r="T119" s="57">
        <v>1.02</v>
      </c>
      <c r="U119" s="57">
        <v>1.02</v>
      </c>
      <c r="V119" s="57">
        <v>1.02</v>
      </c>
      <c r="W119" s="57">
        <v>1.02</v>
      </c>
      <c r="X119" s="57">
        <v>131.12</v>
      </c>
      <c r="Y119" s="57">
        <v>131.12</v>
      </c>
      <c r="Z119" s="57">
        <v>117.6384</v>
      </c>
    </row>
    <row r="120" spans="1:26" x14ac:dyDescent="0.25">
      <c r="A120" s="58"/>
      <c r="B120" s="58"/>
      <c r="C120" s="58"/>
      <c r="D120" s="59"/>
      <c r="E120" s="114"/>
      <c r="F120" s="58"/>
      <c r="G120" s="58"/>
      <c r="H120" s="58"/>
      <c r="I120" s="58"/>
      <c r="J120" s="58"/>
      <c r="K120" s="58"/>
      <c r="L120" s="58"/>
      <c r="M120" s="58"/>
      <c r="N120" s="58"/>
      <c r="O120" s="58"/>
      <c r="P120" s="58"/>
      <c r="Q120" s="58"/>
      <c r="R120" s="58"/>
      <c r="S120" s="58"/>
      <c r="T120" s="58"/>
      <c r="U120" s="58"/>
      <c r="V120" s="58"/>
      <c r="W120" s="58"/>
      <c r="X120" s="58"/>
      <c r="Y120" s="58"/>
      <c r="Z120" s="58"/>
    </row>
    <row r="121" spans="1:26" x14ac:dyDescent="0.25">
      <c r="A121" s="53" t="s">
        <v>222</v>
      </c>
      <c r="B121" s="61" t="s">
        <v>222</v>
      </c>
      <c r="C121" s="55">
        <v>84145</v>
      </c>
      <c r="D121" s="56">
        <v>285</v>
      </c>
      <c r="E121" s="112"/>
      <c r="F121" s="57"/>
      <c r="G121" s="57">
        <v>118.75</v>
      </c>
      <c r="H121" s="57">
        <v>27.764399999999998</v>
      </c>
      <c r="I121" s="57">
        <v>27.22</v>
      </c>
      <c r="J121" s="57">
        <v>22.76</v>
      </c>
      <c r="K121" s="57">
        <v>27.22</v>
      </c>
      <c r="L121" s="57">
        <v>27.22</v>
      </c>
      <c r="M121" s="57">
        <v>27.22</v>
      </c>
      <c r="N121" s="57">
        <v>27.22</v>
      </c>
      <c r="O121" s="57">
        <v>27.22</v>
      </c>
      <c r="P121" s="57">
        <v>27.22</v>
      </c>
      <c r="Q121" s="57">
        <v>27.22</v>
      </c>
      <c r="R121" s="57">
        <v>285</v>
      </c>
      <c r="S121" s="57">
        <v>427.5</v>
      </c>
      <c r="T121" s="57">
        <v>22.76</v>
      </c>
      <c r="U121" s="57">
        <v>22.76</v>
      </c>
      <c r="V121" s="57">
        <v>22.76</v>
      </c>
      <c r="W121" s="57">
        <v>22.76</v>
      </c>
      <c r="X121" s="57">
        <v>353.875</v>
      </c>
      <c r="Y121" s="57">
        <v>353.875</v>
      </c>
      <c r="Z121" s="57">
        <v>317.49</v>
      </c>
    </row>
    <row r="122" spans="1:26" x14ac:dyDescent="0.25">
      <c r="A122" s="53"/>
      <c r="B122" s="61" t="s">
        <v>171</v>
      </c>
      <c r="C122" s="55">
        <v>36415</v>
      </c>
      <c r="D122" s="56">
        <v>16.2</v>
      </c>
      <c r="E122" s="112"/>
      <c r="F122" s="57"/>
      <c r="G122" s="57">
        <v>6.75</v>
      </c>
      <c r="H122" s="57">
        <v>3.06</v>
      </c>
      <c r="I122" s="57">
        <v>3</v>
      </c>
      <c r="J122" s="57">
        <v>5</v>
      </c>
      <c r="K122" s="57">
        <v>3</v>
      </c>
      <c r="L122" s="57">
        <v>3</v>
      </c>
      <c r="M122" s="57">
        <v>3</v>
      </c>
      <c r="N122" s="57">
        <v>3</v>
      </c>
      <c r="O122" s="57">
        <v>3</v>
      </c>
      <c r="P122" s="57">
        <v>3</v>
      </c>
      <c r="Q122" s="57">
        <v>3</v>
      </c>
      <c r="R122" s="57">
        <v>16.2</v>
      </c>
      <c r="S122" s="57">
        <v>24.3</v>
      </c>
      <c r="T122" s="57">
        <v>5</v>
      </c>
      <c r="U122" s="57">
        <v>5</v>
      </c>
      <c r="V122" s="57">
        <v>5</v>
      </c>
      <c r="W122" s="57">
        <v>5</v>
      </c>
      <c r="X122" s="57">
        <v>20.114999999999998</v>
      </c>
      <c r="Y122" s="57">
        <v>20.114999999999998</v>
      </c>
      <c r="Z122" s="57">
        <v>18.046800000000001</v>
      </c>
    </row>
    <row r="123" spans="1:26" x14ac:dyDescent="0.25">
      <c r="A123" s="53"/>
      <c r="B123" s="61" t="s">
        <v>65</v>
      </c>
      <c r="C123" s="61"/>
      <c r="D123" s="56">
        <f>SUM(D121:D122)</f>
        <v>301.2</v>
      </c>
      <c r="E123" s="112">
        <f>MIN(G123:Z123)</f>
        <v>27.76</v>
      </c>
      <c r="F123" s="57">
        <f>MAX(G123:Z123)</f>
        <v>451.8</v>
      </c>
      <c r="G123" s="56">
        <f t="shared" ref="G123:Z123" si="23">SUM(G121:G122)</f>
        <v>125.5</v>
      </c>
      <c r="H123" s="56">
        <f t="shared" si="23"/>
        <v>30.824399999999997</v>
      </c>
      <c r="I123" s="56">
        <f t="shared" si="23"/>
        <v>30.22</v>
      </c>
      <c r="J123" s="56">
        <f t="shared" si="23"/>
        <v>27.76</v>
      </c>
      <c r="K123" s="56">
        <f t="shared" si="23"/>
        <v>30.22</v>
      </c>
      <c r="L123" s="56">
        <f t="shared" si="23"/>
        <v>30.22</v>
      </c>
      <c r="M123" s="56">
        <f t="shared" si="23"/>
        <v>30.22</v>
      </c>
      <c r="N123" s="56">
        <f t="shared" si="23"/>
        <v>30.22</v>
      </c>
      <c r="O123" s="56">
        <f t="shared" si="23"/>
        <v>30.22</v>
      </c>
      <c r="P123" s="56">
        <f t="shared" si="23"/>
        <v>30.22</v>
      </c>
      <c r="Q123" s="56">
        <f t="shared" si="23"/>
        <v>30.22</v>
      </c>
      <c r="R123" s="56">
        <f t="shared" si="23"/>
        <v>301.2</v>
      </c>
      <c r="S123" s="56">
        <f t="shared" si="23"/>
        <v>451.8</v>
      </c>
      <c r="T123" s="56">
        <f t="shared" si="23"/>
        <v>27.76</v>
      </c>
      <c r="U123" s="56">
        <f t="shared" si="23"/>
        <v>27.76</v>
      </c>
      <c r="V123" s="56">
        <f t="shared" si="23"/>
        <v>27.76</v>
      </c>
      <c r="W123" s="56">
        <f t="shared" si="23"/>
        <v>27.76</v>
      </c>
      <c r="X123" s="56">
        <f t="shared" si="23"/>
        <v>373.99</v>
      </c>
      <c r="Y123" s="56">
        <f t="shared" si="23"/>
        <v>373.99</v>
      </c>
      <c r="Z123" s="56">
        <f t="shared" si="23"/>
        <v>335.53680000000003</v>
      </c>
    </row>
    <row r="124" spans="1:26" x14ac:dyDescent="0.25">
      <c r="A124" s="58"/>
      <c r="B124" s="58"/>
      <c r="C124" s="58"/>
      <c r="D124" s="59"/>
      <c r="E124" s="114"/>
      <c r="F124" s="58"/>
      <c r="G124" s="58"/>
      <c r="H124" s="58"/>
      <c r="I124" s="58"/>
      <c r="J124" s="58"/>
      <c r="K124" s="58"/>
      <c r="L124" s="58"/>
      <c r="M124" s="58"/>
      <c r="N124" s="58"/>
      <c r="O124" s="58"/>
      <c r="P124" s="58"/>
      <c r="Q124" s="58"/>
      <c r="R124" s="58"/>
      <c r="S124" s="58"/>
      <c r="T124" s="58"/>
      <c r="U124" s="58"/>
      <c r="V124" s="58"/>
      <c r="W124" s="58"/>
      <c r="X124" s="58"/>
      <c r="Y124" s="58"/>
      <c r="Z124" s="58"/>
    </row>
    <row r="125" spans="1:26" x14ac:dyDescent="0.25">
      <c r="A125" s="53" t="s">
        <v>223</v>
      </c>
      <c r="B125" s="61" t="s">
        <v>224</v>
      </c>
      <c r="C125" s="55">
        <v>85610</v>
      </c>
      <c r="D125" s="56">
        <v>97.2</v>
      </c>
      <c r="E125" s="112"/>
      <c r="F125" s="57"/>
      <c r="G125" s="57">
        <v>40.5</v>
      </c>
      <c r="H125" s="57">
        <v>4.3757999999999999</v>
      </c>
      <c r="I125" s="57">
        <v>4.29</v>
      </c>
      <c r="J125" s="57">
        <v>3.34</v>
      </c>
      <c r="K125" s="57">
        <v>4.29</v>
      </c>
      <c r="L125" s="57">
        <v>4.29</v>
      </c>
      <c r="M125" s="57">
        <v>4.29</v>
      </c>
      <c r="N125" s="57">
        <v>4.29</v>
      </c>
      <c r="O125" s="57">
        <v>4.29</v>
      </c>
      <c r="P125" s="57">
        <v>4.29</v>
      </c>
      <c r="Q125" s="57">
        <v>4.29</v>
      </c>
      <c r="R125" s="57">
        <v>97.2</v>
      </c>
      <c r="S125" s="57">
        <v>145.80000000000001</v>
      </c>
      <c r="T125" s="57">
        <v>3.34</v>
      </c>
      <c r="U125" s="57">
        <v>3.34</v>
      </c>
      <c r="V125" s="57">
        <v>3.34</v>
      </c>
      <c r="W125" s="57">
        <v>3.34</v>
      </c>
      <c r="X125" s="57">
        <v>120.69</v>
      </c>
      <c r="Y125" s="57">
        <v>120.69</v>
      </c>
      <c r="Z125" s="57">
        <v>108.2808</v>
      </c>
    </row>
    <row r="126" spans="1:26" x14ac:dyDescent="0.25">
      <c r="A126" s="53"/>
      <c r="B126" s="61" t="s">
        <v>171</v>
      </c>
      <c r="C126" s="55">
        <v>36415</v>
      </c>
      <c r="D126" s="56">
        <v>16.2</v>
      </c>
      <c r="E126" s="112"/>
      <c r="F126" s="57"/>
      <c r="G126" s="57">
        <v>6.75</v>
      </c>
      <c r="H126" s="57">
        <v>3.06</v>
      </c>
      <c r="I126" s="57">
        <v>3</v>
      </c>
      <c r="J126" s="57">
        <v>5</v>
      </c>
      <c r="K126" s="57">
        <v>3</v>
      </c>
      <c r="L126" s="57">
        <v>3</v>
      </c>
      <c r="M126" s="57">
        <v>3</v>
      </c>
      <c r="N126" s="57">
        <v>3</v>
      </c>
      <c r="O126" s="57">
        <v>3</v>
      </c>
      <c r="P126" s="57">
        <v>3</v>
      </c>
      <c r="Q126" s="57">
        <v>3</v>
      </c>
      <c r="R126" s="57">
        <v>16.2</v>
      </c>
      <c r="S126" s="57">
        <v>24.3</v>
      </c>
      <c r="T126" s="57">
        <v>5</v>
      </c>
      <c r="U126" s="57">
        <v>5</v>
      </c>
      <c r="V126" s="57">
        <v>5</v>
      </c>
      <c r="W126" s="57">
        <v>5</v>
      </c>
      <c r="X126" s="57">
        <v>20.114999999999998</v>
      </c>
      <c r="Y126" s="57">
        <v>20.114999999999998</v>
      </c>
      <c r="Z126" s="57">
        <v>18.046800000000001</v>
      </c>
    </row>
    <row r="127" spans="1:26" x14ac:dyDescent="0.25">
      <c r="A127" s="53"/>
      <c r="B127" s="61" t="s">
        <v>65</v>
      </c>
      <c r="C127" s="61"/>
    </row>
    <row r="128" spans="1:26" x14ac:dyDescent="0.25">
      <c r="A128" s="58"/>
      <c r="B128" s="58"/>
      <c r="C128" s="58"/>
      <c r="D128" s="59"/>
      <c r="E128" s="114"/>
      <c r="F128" s="58"/>
      <c r="G128" s="58"/>
      <c r="H128" s="58"/>
      <c r="I128" s="58"/>
      <c r="J128" s="58"/>
      <c r="K128" s="58"/>
      <c r="L128" s="58"/>
      <c r="M128" s="58"/>
      <c r="N128" s="58"/>
      <c r="O128" s="58"/>
      <c r="P128" s="58"/>
      <c r="Q128" s="58"/>
      <c r="R128" s="58"/>
      <c r="S128" s="58"/>
      <c r="T128" s="58"/>
      <c r="U128" s="58"/>
      <c r="V128" s="58"/>
      <c r="W128" s="58"/>
      <c r="X128" s="58"/>
      <c r="Y128" s="58"/>
      <c r="Z128" s="58"/>
    </row>
    <row r="129" spans="1:26" x14ac:dyDescent="0.25">
      <c r="A129" s="53" t="s">
        <v>225</v>
      </c>
      <c r="B129" s="61" t="s">
        <v>226</v>
      </c>
      <c r="C129" s="55">
        <v>85730</v>
      </c>
      <c r="D129" s="56">
        <v>224.4</v>
      </c>
      <c r="E129" s="112"/>
      <c r="F129" s="57"/>
      <c r="G129" s="57">
        <v>93.5</v>
      </c>
      <c r="H129" s="57">
        <v>6.1302000000000003</v>
      </c>
      <c r="I129" s="57">
        <v>6.01</v>
      </c>
      <c r="J129" s="57">
        <v>5.0999999999999996</v>
      </c>
      <c r="K129" s="57">
        <v>6.01</v>
      </c>
      <c r="L129" s="57">
        <v>6.01</v>
      </c>
      <c r="M129" s="57">
        <v>6.01</v>
      </c>
      <c r="N129" s="57">
        <v>6.01</v>
      </c>
      <c r="O129" s="57">
        <v>6.01</v>
      </c>
      <c r="P129" s="57">
        <v>6.01</v>
      </c>
      <c r="Q129" s="57">
        <v>6.01</v>
      </c>
      <c r="R129" s="57">
        <v>224.4</v>
      </c>
      <c r="S129" s="57">
        <v>336.6</v>
      </c>
      <c r="T129" s="57">
        <v>5.0999999999999996</v>
      </c>
      <c r="U129" s="57">
        <v>5.0999999999999996</v>
      </c>
      <c r="V129" s="57">
        <v>5.0999999999999996</v>
      </c>
      <c r="W129" s="57">
        <v>5.0999999999999996</v>
      </c>
      <c r="X129" s="57">
        <v>278.63</v>
      </c>
      <c r="Y129" s="57">
        <v>278.63</v>
      </c>
      <c r="Z129" s="57">
        <v>249.98159999999999</v>
      </c>
    </row>
    <row r="130" spans="1:26" x14ac:dyDescent="0.25">
      <c r="A130" s="53" t="s">
        <v>28</v>
      </c>
      <c r="B130" s="61" t="s">
        <v>224</v>
      </c>
      <c r="C130" s="55">
        <v>85610</v>
      </c>
      <c r="D130" s="56">
        <v>97.2</v>
      </c>
      <c r="E130" s="112"/>
      <c r="F130" s="57"/>
      <c r="G130" s="57">
        <v>40.5</v>
      </c>
      <c r="H130" s="57">
        <v>4.3757999999999999</v>
      </c>
      <c r="I130" s="57">
        <v>4.29</v>
      </c>
      <c r="J130" s="57">
        <v>3.34</v>
      </c>
      <c r="K130" s="57">
        <v>4.29</v>
      </c>
      <c r="L130" s="57">
        <v>4.29</v>
      </c>
      <c r="M130" s="57">
        <v>4.29</v>
      </c>
      <c r="N130" s="57">
        <v>4.29</v>
      </c>
      <c r="O130" s="57">
        <v>4.29</v>
      </c>
      <c r="P130" s="57">
        <v>4.29</v>
      </c>
      <c r="Q130" s="57">
        <v>4.29</v>
      </c>
      <c r="R130" s="57">
        <v>97.2</v>
      </c>
      <c r="S130" s="57">
        <v>145.80000000000001</v>
      </c>
      <c r="T130" s="57">
        <v>3.34</v>
      </c>
      <c r="U130" s="57">
        <v>3.34</v>
      </c>
      <c r="V130" s="57">
        <v>3.34</v>
      </c>
      <c r="W130" s="57">
        <v>3.34</v>
      </c>
      <c r="X130" s="57">
        <v>120.69</v>
      </c>
      <c r="Y130" s="57">
        <v>120.69</v>
      </c>
      <c r="Z130" s="57">
        <v>108.2808</v>
      </c>
    </row>
    <row r="131" spans="1:26" x14ac:dyDescent="0.25">
      <c r="A131" s="53"/>
      <c r="B131" s="61" t="s">
        <v>171</v>
      </c>
      <c r="C131" s="55">
        <v>36415</v>
      </c>
      <c r="D131" s="56">
        <v>16.2</v>
      </c>
      <c r="E131" s="112"/>
      <c r="F131" s="57"/>
      <c r="G131" s="57">
        <v>6.75</v>
      </c>
      <c r="H131" s="57">
        <v>3.06</v>
      </c>
      <c r="I131" s="57">
        <v>3</v>
      </c>
      <c r="J131" s="57">
        <v>5</v>
      </c>
      <c r="K131" s="57">
        <v>3</v>
      </c>
      <c r="L131" s="57">
        <v>3</v>
      </c>
      <c r="M131" s="57">
        <v>3</v>
      </c>
      <c r="N131" s="57">
        <v>3</v>
      </c>
      <c r="O131" s="57">
        <v>3</v>
      </c>
      <c r="P131" s="57">
        <v>3</v>
      </c>
      <c r="Q131" s="57">
        <v>3</v>
      </c>
      <c r="R131" s="57">
        <v>16.2</v>
      </c>
      <c r="S131" s="57">
        <v>24.3</v>
      </c>
      <c r="T131" s="57">
        <v>5</v>
      </c>
      <c r="U131" s="57">
        <v>5</v>
      </c>
      <c r="V131" s="57">
        <v>5</v>
      </c>
      <c r="W131" s="57">
        <v>5</v>
      </c>
      <c r="X131" s="57">
        <v>20.114999999999998</v>
      </c>
      <c r="Y131" s="57">
        <v>20.114999999999998</v>
      </c>
      <c r="Z131" s="57">
        <v>18.046800000000001</v>
      </c>
    </row>
    <row r="132" spans="1:26" x14ac:dyDescent="0.25">
      <c r="A132" s="53"/>
      <c r="B132" s="61" t="s">
        <v>65</v>
      </c>
      <c r="C132" s="61"/>
      <c r="D132" s="71">
        <f>SUM(D129:D131)</f>
        <v>337.8</v>
      </c>
      <c r="E132" s="112">
        <f>MIN(G132:Z132)</f>
        <v>13.3</v>
      </c>
      <c r="F132" s="57">
        <f>MAX(G132:Z132)</f>
        <v>506.70000000000005</v>
      </c>
      <c r="G132" s="71">
        <f t="shared" ref="G132:Z132" si="24">SUM(G129:G131)</f>
        <v>140.75</v>
      </c>
      <c r="H132" s="71">
        <f t="shared" si="24"/>
        <v>13.566000000000001</v>
      </c>
      <c r="I132" s="71">
        <f t="shared" si="24"/>
        <v>13.3</v>
      </c>
      <c r="J132" s="71">
        <f t="shared" si="24"/>
        <v>13.44</v>
      </c>
      <c r="K132" s="71">
        <f t="shared" si="24"/>
        <v>13.3</v>
      </c>
      <c r="L132" s="71">
        <f t="shared" si="24"/>
        <v>13.3</v>
      </c>
      <c r="M132" s="71">
        <f t="shared" si="24"/>
        <v>13.3</v>
      </c>
      <c r="N132" s="71">
        <f t="shared" si="24"/>
        <v>13.3</v>
      </c>
      <c r="O132" s="71">
        <f t="shared" si="24"/>
        <v>13.3</v>
      </c>
      <c r="P132" s="71">
        <f t="shared" si="24"/>
        <v>13.3</v>
      </c>
      <c r="Q132" s="71">
        <f t="shared" si="24"/>
        <v>13.3</v>
      </c>
      <c r="R132" s="71">
        <f t="shared" si="24"/>
        <v>337.8</v>
      </c>
      <c r="S132" s="71">
        <f t="shared" si="24"/>
        <v>506.70000000000005</v>
      </c>
      <c r="T132" s="71">
        <f t="shared" si="24"/>
        <v>13.44</v>
      </c>
      <c r="U132" s="71">
        <f t="shared" si="24"/>
        <v>13.44</v>
      </c>
      <c r="V132" s="71">
        <f t="shared" si="24"/>
        <v>13.44</v>
      </c>
      <c r="W132" s="71">
        <f t="shared" si="24"/>
        <v>13.44</v>
      </c>
      <c r="X132" s="71">
        <f t="shared" si="24"/>
        <v>419.435</v>
      </c>
      <c r="Y132" s="71">
        <f t="shared" si="24"/>
        <v>419.435</v>
      </c>
      <c r="Z132" s="71">
        <f t="shared" si="24"/>
        <v>376.30919999999998</v>
      </c>
    </row>
    <row r="133" spans="1:26" x14ac:dyDescent="0.25">
      <c r="A133" s="58"/>
      <c r="B133" s="58"/>
      <c r="C133" s="58"/>
      <c r="D133" s="59"/>
      <c r="E133" s="114"/>
      <c r="F133" s="58"/>
      <c r="G133" s="58"/>
      <c r="H133" s="58"/>
      <c r="I133" s="58"/>
      <c r="J133" s="58"/>
      <c r="K133" s="58"/>
      <c r="L133" s="58"/>
      <c r="M133" s="58"/>
      <c r="N133" s="58"/>
      <c r="O133" s="58"/>
      <c r="P133" s="58"/>
      <c r="Q133" s="58"/>
      <c r="R133" s="58"/>
      <c r="S133" s="58"/>
      <c r="T133" s="58"/>
      <c r="U133" s="58"/>
      <c r="V133" s="58"/>
      <c r="W133" s="58"/>
      <c r="X133" s="58"/>
      <c r="Y133" s="58"/>
      <c r="Z133" s="58"/>
    </row>
    <row r="134" spans="1:26" x14ac:dyDescent="0.25">
      <c r="A134" s="53" t="s">
        <v>227</v>
      </c>
      <c r="B134" s="61" t="s">
        <v>228</v>
      </c>
      <c r="C134" s="55">
        <v>84153</v>
      </c>
      <c r="D134" s="56">
        <v>141.6</v>
      </c>
      <c r="E134" s="112"/>
      <c r="F134" s="57"/>
      <c r="G134" s="57">
        <v>59</v>
      </c>
      <c r="H134" s="57">
        <v>18.7578</v>
      </c>
      <c r="I134" s="57">
        <v>18.39</v>
      </c>
      <c r="J134" s="57">
        <v>15.64</v>
      </c>
      <c r="K134" s="57">
        <v>18.39</v>
      </c>
      <c r="L134" s="57">
        <v>18.39</v>
      </c>
      <c r="M134" s="57">
        <v>18.39</v>
      </c>
      <c r="N134" s="57">
        <v>18.39</v>
      </c>
      <c r="O134" s="57">
        <v>18.39</v>
      </c>
      <c r="P134" s="57">
        <v>18.39</v>
      </c>
      <c r="Q134" s="57">
        <v>18.39</v>
      </c>
      <c r="R134" s="57">
        <v>141.6</v>
      </c>
      <c r="S134" s="57">
        <v>212.4</v>
      </c>
      <c r="T134" s="57">
        <v>15.64</v>
      </c>
      <c r="U134" s="57">
        <v>15.64</v>
      </c>
      <c r="V134" s="57">
        <v>15.64</v>
      </c>
      <c r="W134" s="57">
        <v>15.64</v>
      </c>
      <c r="X134" s="57">
        <v>175.82</v>
      </c>
      <c r="Y134" s="57">
        <v>175.82</v>
      </c>
      <c r="Z134" s="57">
        <v>157.7424</v>
      </c>
    </row>
    <row r="135" spans="1:26" x14ac:dyDescent="0.25">
      <c r="A135" s="53"/>
      <c r="B135" s="61" t="s">
        <v>171</v>
      </c>
      <c r="C135" s="55">
        <v>36415</v>
      </c>
      <c r="D135" s="56">
        <v>16.2</v>
      </c>
      <c r="E135" s="112"/>
      <c r="F135" s="57"/>
      <c r="G135" s="57">
        <v>6.75</v>
      </c>
      <c r="H135" s="57">
        <v>3.06</v>
      </c>
      <c r="I135" s="57">
        <v>3</v>
      </c>
      <c r="J135" s="57">
        <v>5</v>
      </c>
      <c r="K135" s="57">
        <v>3</v>
      </c>
      <c r="L135" s="57">
        <v>3</v>
      </c>
      <c r="M135" s="57">
        <v>3</v>
      </c>
      <c r="N135" s="57">
        <v>3</v>
      </c>
      <c r="O135" s="57">
        <v>3</v>
      </c>
      <c r="P135" s="57">
        <v>3</v>
      </c>
      <c r="Q135" s="57">
        <v>3</v>
      </c>
      <c r="R135" s="57">
        <v>16.2</v>
      </c>
      <c r="S135" s="57">
        <v>24.3</v>
      </c>
      <c r="T135" s="57">
        <v>5</v>
      </c>
      <c r="U135" s="57">
        <v>5</v>
      </c>
      <c r="V135" s="57">
        <v>5</v>
      </c>
      <c r="W135" s="57">
        <v>5</v>
      </c>
      <c r="X135" s="57">
        <v>20.114999999999998</v>
      </c>
      <c r="Y135" s="57">
        <v>20.114999999999998</v>
      </c>
      <c r="Z135" s="57">
        <v>18.046800000000001</v>
      </c>
    </row>
    <row r="136" spans="1:26" x14ac:dyDescent="0.25">
      <c r="A136" s="53"/>
      <c r="B136" s="61" t="s">
        <v>65</v>
      </c>
      <c r="C136" s="61"/>
      <c r="D136" s="56">
        <f>SUM(D125:D126)</f>
        <v>113.4</v>
      </c>
      <c r="E136" s="112">
        <f>MIN(G136:Z136)</f>
        <v>7.29</v>
      </c>
      <c r="F136" s="57">
        <f>MAX(G136:Z136)</f>
        <v>170.10000000000002</v>
      </c>
      <c r="G136" s="56">
        <f t="shared" ref="G136:Z136" si="25">SUM(G125:G126)</f>
        <v>47.25</v>
      </c>
      <c r="H136" s="56">
        <f t="shared" si="25"/>
        <v>7.4358000000000004</v>
      </c>
      <c r="I136" s="56">
        <f t="shared" si="25"/>
        <v>7.29</v>
      </c>
      <c r="J136" s="56">
        <f t="shared" si="25"/>
        <v>8.34</v>
      </c>
      <c r="K136" s="56">
        <f t="shared" si="25"/>
        <v>7.29</v>
      </c>
      <c r="L136" s="56">
        <f t="shared" si="25"/>
        <v>7.29</v>
      </c>
      <c r="M136" s="56">
        <f t="shared" si="25"/>
        <v>7.29</v>
      </c>
      <c r="N136" s="56">
        <f t="shared" si="25"/>
        <v>7.29</v>
      </c>
      <c r="O136" s="56">
        <f t="shared" si="25"/>
        <v>7.29</v>
      </c>
      <c r="P136" s="56">
        <f t="shared" si="25"/>
        <v>7.29</v>
      </c>
      <c r="Q136" s="56">
        <f t="shared" si="25"/>
        <v>7.29</v>
      </c>
      <c r="R136" s="56">
        <f t="shared" si="25"/>
        <v>113.4</v>
      </c>
      <c r="S136" s="56">
        <f t="shared" si="25"/>
        <v>170.10000000000002</v>
      </c>
      <c r="T136" s="56">
        <f t="shared" si="25"/>
        <v>8.34</v>
      </c>
      <c r="U136" s="56">
        <f t="shared" si="25"/>
        <v>8.34</v>
      </c>
      <c r="V136" s="56">
        <f t="shared" si="25"/>
        <v>8.34</v>
      </c>
      <c r="W136" s="56">
        <f t="shared" si="25"/>
        <v>8.34</v>
      </c>
      <c r="X136" s="56">
        <f t="shared" si="25"/>
        <v>140.80500000000001</v>
      </c>
      <c r="Y136" s="56">
        <f t="shared" si="25"/>
        <v>140.80500000000001</v>
      </c>
      <c r="Z136" s="56">
        <f t="shared" si="25"/>
        <v>126.3276</v>
      </c>
    </row>
    <row r="137" spans="1:26" x14ac:dyDescent="0.25">
      <c r="A137" s="58"/>
      <c r="B137" s="58"/>
      <c r="C137" s="58"/>
      <c r="D137" s="59"/>
      <c r="E137" s="114"/>
      <c r="F137" s="58"/>
      <c r="G137" s="58"/>
      <c r="H137" s="58"/>
      <c r="I137" s="58"/>
      <c r="J137" s="58"/>
      <c r="K137" s="58"/>
      <c r="L137" s="58"/>
      <c r="M137" s="58"/>
      <c r="N137" s="58"/>
      <c r="O137" s="58"/>
      <c r="P137" s="58"/>
      <c r="Q137" s="58"/>
      <c r="R137" s="58"/>
      <c r="S137" s="58"/>
      <c r="T137" s="58"/>
      <c r="U137" s="58"/>
      <c r="V137" s="58"/>
      <c r="W137" s="58"/>
      <c r="X137" s="58"/>
      <c r="Y137" s="58"/>
      <c r="Z137" s="58"/>
    </row>
    <row r="138" spans="1:26" x14ac:dyDescent="0.25">
      <c r="A138" s="53" t="s">
        <v>229</v>
      </c>
      <c r="B138" s="61" t="s">
        <v>228</v>
      </c>
      <c r="C138" s="55">
        <v>84153</v>
      </c>
      <c r="D138" s="56">
        <v>141.6</v>
      </c>
      <c r="E138" s="112"/>
      <c r="F138" s="57"/>
      <c r="G138" s="57">
        <v>59</v>
      </c>
      <c r="H138" s="57">
        <v>18.7578</v>
      </c>
      <c r="I138" s="57">
        <v>18.39</v>
      </c>
      <c r="J138" s="57">
        <v>15.64</v>
      </c>
      <c r="K138" s="57">
        <v>18.39</v>
      </c>
      <c r="L138" s="57">
        <v>18.39</v>
      </c>
      <c r="M138" s="57">
        <v>18.39</v>
      </c>
      <c r="N138" s="57">
        <v>18.39</v>
      </c>
      <c r="O138" s="57">
        <v>18.39</v>
      </c>
      <c r="P138" s="57">
        <v>18.39</v>
      </c>
      <c r="Q138" s="57">
        <v>18.39</v>
      </c>
      <c r="R138" s="57">
        <v>141.6</v>
      </c>
      <c r="S138" s="57">
        <v>212.4</v>
      </c>
      <c r="T138" s="57">
        <v>15.64</v>
      </c>
      <c r="U138" s="57">
        <v>15.64</v>
      </c>
      <c r="V138" s="57">
        <v>15.64</v>
      </c>
      <c r="W138" s="57">
        <v>15.64</v>
      </c>
      <c r="X138" s="57">
        <v>175.82</v>
      </c>
      <c r="Y138" s="57">
        <v>175.82</v>
      </c>
      <c r="Z138" s="57">
        <v>157.7424</v>
      </c>
    </row>
    <row r="139" spans="1:26" x14ac:dyDescent="0.25">
      <c r="A139" s="53"/>
      <c r="B139" s="61" t="s">
        <v>171</v>
      </c>
      <c r="C139" s="55">
        <v>36415</v>
      </c>
      <c r="D139" s="56">
        <v>16.2</v>
      </c>
      <c r="E139" s="112"/>
      <c r="F139" s="57"/>
      <c r="G139" s="57">
        <v>6.75</v>
      </c>
      <c r="H139" s="57">
        <v>3.06</v>
      </c>
      <c r="I139" s="57">
        <v>3</v>
      </c>
      <c r="J139" s="57">
        <v>5</v>
      </c>
      <c r="K139" s="57">
        <v>3</v>
      </c>
      <c r="L139" s="57">
        <v>3</v>
      </c>
      <c r="M139" s="57">
        <v>3</v>
      </c>
      <c r="N139" s="57">
        <v>3</v>
      </c>
      <c r="O139" s="57">
        <v>3</v>
      </c>
      <c r="P139" s="57">
        <v>3</v>
      </c>
      <c r="Q139" s="57">
        <v>3</v>
      </c>
      <c r="R139" s="57">
        <v>16.2</v>
      </c>
      <c r="S139" s="57">
        <v>24.3</v>
      </c>
      <c r="T139" s="57">
        <v>5</v>
      </c>
      <c r="U139" s="57">
        <v>5</v>
      </c>
      <c r="V139" s="57">
        <v>5</v>
      </c>
      <c r="W139" s="57">
        <v>5</v>
      </c>
      <c r="X139" s="57">
        <v>20.114999999999998</v>
      </c>
      <c r="Y139" s="57">
        <v>20.114999999999998</v>
      </c>
      <c r="Z139" s="57">
        <v>18.046800000000001</v>
      </c>
    </row>
    <row r="140" spans="1:26" x14ac:dyDescent="0.25">
      <c r="A140" s="53"/>
      <c r="B140" s="61" t="s">
        <v>65</v>
      </c>
      <c r="C140" s="61"/>
      <c r="D140" s="56">
        <f>SUM(D138:D139)</f>
        <v>157.79999999999998</v>
      </c>
      <c r="E140" s="112">
        <f>MIN(G140:Z140)</f>
        <v>20.64</v>
      </c>
      <c r="F140" s="57">
        <f>MAX(G140:Z140)</f>
        <v>236.70000000000002</v>
      </c>
      <c r="G140" s="56">
        <f t="shared" ref="G140:Z140" si="26">SUM(G138:G139)</f>
        <v>65.75</v>
      </c>
      <c r="H140" s="56">
        <f t="shared" si="26"/>
        <v>21.817799999999998</v>
      </c>
      <c r="I140" s="56">
        <f t="shared" si="26"/>
        <v>21.39</v>
      </c>
      <c r="J140" s="56">
        <f t="shared" si="26"/>
        <v>20.64</v>
      </c>
      <c r="K140" s="56">
        <f t="shared" si="26"/>
        <v>21.39</v>
      </c>
      <c r="L140" s="56">
        <f t="shared" si="26"/>
        <v>21.39</v>
      </c>
      <c r="M140" s="56">
        <f t="shared" si="26"/>
        <v>21.39</v>
      </c>
      <c r="N140" s="56">
        <f t="shared" si="26"/>
        <v>21.39</v>
      </c>
      <c r="O140" s="56">
        <f t="shared" si="26"/>
        <v>21.39</v>
      </c>
      <c r="P140" s="56">
        <f t="shared" si="26"/>
        <v>21.39</v>
      </c>
      <c r="Q140" s="56">
        <f t="shared" si="26"/>
        <v>21.39</v>
      </c>
      <c r="R140" s="56">
        <f t="shared" si="26"/>
        <v>157.79999999999998</v>
      </c>
      <c r="S140" s="56">
        <f t="shared" si="26"/>
        <v>236.70000000000002</v>
      </c>
      <c r="T140" s="56">
        <f t="shared" si="26"/>
        <v>20.64</v>
      </c>
      <c r="U140" s="56">
        <f t="shared" si="26"/>
        <v>20.64</v>
      </c>
      <c r="V140" s="56">
        <f t="shared" si="26"/>
        <v>20.64</v>
      </c>
      <c r="W140" s="56">
        <f t="shared" si="26"/>
        <v>20.64</v>
      </c>
      <c r="X140" s="56">
        <f t="shared" si="26"/>
        <v>195.935</v>
      </c>
      <c r="Y140" s="56">
        <f t="shared" si="26"/>
        <v>195.935</v>
      </c>
      <c r="Z140" s="56">
        <f t="shared" si="26"/>
        <v>175.78919999999999</v>
      </c>
    </row>
    <row r="141" spans="1:26" x14ac:dyDescent="0.25">
      <c r="A141" s="58"/>
      <c r="B141" s="58"/>
      <c r="C141" s="58"/>
      <c r="D141" s="59"/>
      <c r="E141" s="114"/>
      <c r="F141" s="58"/>
      <c r="G141" s="58"/>
      <c r="H141" s="58"/>
      <c r="I141" s="58"/>
      <c r="J141" s="58"/>
      <c r="K141" s="58"/>
      <c r="L141" s="58"/>
      <c r="M141" s="58"/>
      <c r="N141" s="58"/>
      <c r="O141" s="58"/>
      <c r="P141" s="58"/>
      <c r="Q141" s="58"/>
      <c r="R141" s="58"/>
      <c r="S141" s="58"/>
      <c r="T141" s="58"/>
      <c r="U141" s="58"/>
      <c r="V141" s="58"/>
      <c r="W141" s="58"/>
      <c r="X141" s="58"/>
      <c r="Y141" s="58"/>
      <c r="Z141" s="58"/>
    </row>
    <row r="142" spans="1:26" x14ac:dyDescent="0.25">
      <c r="A142" s="53" t="s">
        <v>230</v>
      </c>
      <c r="B142" s="61" t="s">
        <v>231</v>
      </c>
      <c r="C142" s="55">
        <v>84154</v>
      </c>
      <c r="D142" s="56">
        <v>140.4</v>
      </c>
      <c r="E142" s="112"/>
      <c r="F142" s="57"/>
      <c r="G142" s="57">
        <v>58.5</v>
      </c>
      <c r="H142" s="57">
        <v>18.7578</v>
      </c>
      <c r="I142" s="57">
        <v>18.39</v>
      </c>
      <c r="J142" s="57">
        <v>15.64</v>
      </c>
      <c r="K142" s="57">
        <v>18.39</v>
      </c>
      <c r="L142" s="57">
        <v>18.39</v>
      </c>
      <c r="M142" s="57">
        <v>18.39</v>
      </c>
      <c r="N142" s="57">
        <v>18.39</v>
      </c>
      <c r="O142" s="57">
        <v>18.39</v>
      </c>
      <c r="P142" s="57">
        <v>18.39</v>
      </c>
      <c r="Q142" s="57">
        <v>18.39</v>
      </c>
      <c r="R142" s="57">
        <v>140.4</v>
      </c>
      <c r="S142" s="57">
        <v>210.6</v>
      </c>
      <c r="T142" s="57">
        <v>15.64</v>
      </c>
      <c r="U142" s="57">
        <v>15.64</v>
      </c>
      <c r="V142" s="57">
        <v>15.64</v>
      </c>
      <c r="W142" s="57">
        <v>15.64</v>
      </c>
      <c r="X142" s="57">
        <v>174.33</v>
      </c>
      <c r="Y142" s="57">
        <v>174.33</v>
      </c>
      <c r="Z142" s="57">
        <v>156.40559999999999</v>
      </c>
    </row>
    <row r="143" spans="1:26" x14ac:dyDescent="0.25">
      <c r="A143" s="53" t="s">
        <v>28</v>
      </c>
      <c r="B143" s="61" t="s">
        <v>228</v>
      </c>
      <c r="C143" s="55">
        <v>84153</v>
      </c>
      <c r="D143" s="56">
        <v>141.6</v>
      </c>
      <c r="E143" s="112"/>
      <c r="F143" s="57"/>
      <c r="G143" s="57">
        <v>59</v>
      </c>
      <c r="H143" s="57">
        <v>18.7578</v>
      </c>
      <c r="I143" s="57">
        <v>18.39</v>
      </c>
      <c r="J143" s="57">
        <v>15.64</v>
      </c>
      <c r="K143" s="57">
        <v>18.39</v>
      </c>
      <c r="L143" s="57">
        <v>18.39</v>
      </c>
      <c r="M143" s="57">
        <v>18.39</v>
      </c>
      <c r="N143" s="57">
        <v>18.39</v>
      </c>
      <c r="O143" s="57">
        <v>18.39</v>
      </c>
      <c r="P143" s="57">
        <v>18.39</v>
      </c>
      <c r="Q143" s="57">
        <v>18.39</v>
      </c>
      <c r="R143" s="57">
        <v>141.6</v>
      </c>
      <c r="S143" s="57">
        <v>212.4</v>
      </c>
      <c r="T143" s="57">
        <v>15.64</v>
      </c>
      <c r="U143" s="57">
        <v>15.64</v>
      </c>
      <c r="V143" s="57">
        <v>15.64</v>
      </c>
      <c r="W143" s="57">
        <v>15.64</v>
      </c>
      <c r="X143" s="57">
        <v>175.82</v>
      </c>
      <c r="Y143" s="57">
        <v>175.82</v>
      </c>
      <c r="Z143" s="57">
        <v>157.7424</v>
      </c>
    </row>
    <row r="144" spans="1:26" x14ac:dyDescent="0.25">
      <c r="A144" s="53"/>
      <c r="B144" s="61" t="s">
        <v>171</v>
      </c>
      <c r="C144" s="55">
        <v>36415</v>
      </c>
      <c r="D144" s="56">
        <v>16.2</v>
      </c>
      <c r="E144" s="112"/>
      <c r="F144" s="57"/>
      <c r="G144" s="57">
        <v>6.75</v>
      </c>
      <c r="H144" s="57">
        <v>3.06</v>
      </c>
      <c r="I144" s="57">
        <v>3</v>
      </c>
      <c r="J144" s="57">
        <v>5</v>
      </c>
      <c r="K144" s="57">
        <v>3</v>
      </c>
      <c r="L144" s="57">
        <v>3</v>
      </c>
      <c r="M144" s="57">
        <v>3</v>
      </c>
      <c r="N144" s="57">
        <v>3</v>
      </c>
      <c r="O144" s="57">
        <v>3</v>
      </c>
      <c r="P144" s="57">
        <v>3</v>
      </c>
      <c r="Q144" s="57">
        <v>3</v>
      </c>
      <c r="R144" s="57">
        <v>16.2</v>
      </c>
      <c r="S144" s="57">
        <v>24.3</v>
      </c>
      <c r="T144" s="57">
        <v>5</v>
      </c>
      <c r="U144" s="57">
        <v>5</v>
      </c>
      <c r="V144" s="57">
        <v>5</v>
      </c>
      <c r="W144" s="57">
        <v>5</v>
      </c>
      <c r="X144" s="57">
        <v>20.114999999999998</v>
      </c>
      <c r="Y144" s="57">
        <v>20.114999999999998</v>
      </c>
      <c r="Z144" s="57">
        <v>18.046800000000001</v>
      </c>
    </row>
    <row r="145" spans="1:26" x14ac:dyDescent="0.25">
      <c r="A145" s="53"/>
      <c r="B145" s="61" t="s">
        <v>65</v>
      </c>
      <c r="C145" s="61"/>
      <c r="D145" s="71">
        <f>SUM(D142:D144)</f>
        <v>298.2</v>
      </c>
      <c r="E145" s="112">
        <f>MIN(G145:Z145)</f>
        <v>36.28</v>
      </c>
      <c r="F145" s="57">
        <f>MAX(G145:Z145)</f>
        <v>447.3</v>
      </c>
      <c r="G145" s="71">
        <f t="shared" ref="G145:Z145" si="27">SUM(G142:G144)</f>
        <v>124.25</v>
      </c>
      <c r="H145" s="71">
        <f t="shared" si="27"/>
        <v>40.575600000000001</v>
      </c>
      <c r="I145" s="71">
        <f t="shared" si="27"/>
        <v>39.78</v>
      </c>
      <c r="J145" s="71">
        <f t="shared" si="27"/>
        <v>36.28</v>
      </c>
      <c r="K145" s="71">
        <f t="shared" si="27"/>
        <v>39.78</v>
      </c>
      <c r="L145" s="71">
        <f t="shared" si="27"/>
        <v>39.78</v>
      </c>
      <c r="M145" s="71">
        <f t="shared" si="27"/>
        <v>39.78</v>
      </c>
      <c r="N145" s="71">
        <f t="shared" si="27"/>
        <v>39.78</v>
      </c>
      <c r="O145" s="71">
        <f t="shared" si="27"/>
        <v>39.78</v>
      </c>
      <c r="P145" s="71">
        <f t="shared" si="27"/>
        <v>39.78</v>
      </c>
      <c r="Q145" s="71">
        <f t="shared" si="27"/>
        <v>39.78</v>
      </c>
      <c r="R145" s="71">
        <f t="shared" si="27"/>
        <v>298.2</v>
      </c>
      <c r="S145" s="71">
        <f t="shared" si="27"/>
        <v>447.3</v>
      </c>
      <c r="T145" s="71">
        <f t="shared" si="27"/>
        <v>36.28</v>
      </c>
      <c r="U145" s="71">
        <f t="shared" si="27"/>
        <v>36.28</v>
      </c>
      <c r="V145" s="71">
        <f t="shared" si="27"/>
        <v>36.28</v>
      </c>
      <c r="W145" s="71">
        <f t="shared" si="27"/>
        <v>36.28</v>
      </c>
      <c r="X145" s="71">
        <f t="shared" si="27"/>
        <v>370.26499999999999</v>
      </c>
      <c r="Y145" s="71">
        <f t="shared" si="27"/>
        <v>370.26499999999999</v>
      </c>
      <c r="Z145" s="71">
        <f t="shared" si="27"/>
        <v>332.19480000000004</v>
      </c>
    </row>
    <row r="146" spans="1:26" x14ac:dyDescent="0.25">
      <c r="A146" s="58"/>
      <c r="B146" s="58"/>
      <c r="C146" s="58"/>
      <c r="D146" s="59"/>
      <c r="E146" s="114"/>
      <c r="F146" s="58"/>
      <c r="G146" s="58"/>
      <c r="H146" s="58"/>
      <c r="I146" s="58"/>
      <c r="J146" s="58"/>
      <c r="K146" s="58"/>
      <c r="L146" s="58"/>
      <c r="M146" s="58"/>
      <c r="N146" s="58"/>
      <c r="O146" s="58"/>
      <c r="P146" s="58"/>
      <c r="Q146" s="58"/>
      <c r="R146" s="58"/>
      <c r="S146" s="58"/>
      <c r="T146" s="58"/>
      <c r="U146" s="58"/>
      <c r="V146" s="58"/>
      <c r="W146" s="58"/>
      <c r="X146" s="58"/>
      <c r="Y146" s="58"/>
      <c r="Z146" s="58"/>
    </row>
    <row r="147" spans="1:26" x14ac:dyDescent="0.25">
      <c r="A147" s="53" t="s">
        <v>232</v>
      </c>
      <c r="B147" s="61" t="s">
        <v>232</v>
      </c>
      <c r="C147" s="55">
        <v>80069</v>
      </c>
      <c r="D147" s="56">
        <v>159</v>
      </c>
      <c r="E147" s="112"/>
      <c r="F147" s="57"/>
      <c r="G147" s="57">
        <v>66.25</v>
      </c>
      <c r="H147" s="57">
        <v>8.8536000000000001</v>
      </c>
      <c r="I147" s="57">
        <v>8.68</v>
      </c>
      <c r="J147" s="57">
        <v>5.69</v>
      </c>
      <c r="K147" s="57">
        <v>8.68</v>
      </c>
      <c r="L147" s="57">
        <v>8.68</v>
      </c>
      <c r="M147" s="57">
        <v>8.68</v>
      </c>
      <c r="N147" s="57">
        <v>8.68</v>
      </c>
      <c r="O147" s="57">
        <v>8.68</v>
      </c>
      <c r="P147" s="57">
        <v>8.68</v>
      </c>
      <c r="Q147" s="57">
        <v>8.68</v>
      </c>
      <c r="R147" s="57">
        <v>159</v>
      </c>
      <c r="S147" s="57">
        <v>238.5</v>
      </c>
      <c r="T147" s="57">
        <v>5.69</v>
      </c>
      <c r="U147" s="57">
        <v>5.69</v>
      </c>
      <c r="V147" s="57">
        <v>5.69</v>
      </c>
      <c r="W147" s="57">
        <v>5.69</v>
      </c>
      <c r="X147" s="57">
        <v>197.42500000000001</v>
      </c>
      <c r="Y147" s="57">
        <v>197.42500000000001</v>
      </c>
      <c r="Z147" s="57">
        <v>177.126</v>
      </c>
    </row>
    <row r="148" spans="1:26" x14ac:dyDescent="0.25">
      <c r="A148" s="53"/>
      <c r="B148" s="61" t="s">
        <v>171</v>
      </c>
      <c r="C148" s="55">
        <v>36415</v>
      </c>
      <c r="D148" s="56">
        <v>16.2</v>
      </c>
      <c r="E148" s="112"/>
      <c r="F148" s="57"/>
      <c r="G148" s="57">
        <v>6.75</v>
      </c>
      <c r="H148" s="57">
        <v>3.06</v>
      </c>
      <c r="I148" s="57">
        <v>3</v>
      </c>
      <c r="J148" s="57">
        <v>5</v>
      </c>
      <c r="K148" s="57">
        <v>3</v>
      </c>
      <c r="L148" s="57">
        <v>3</v>
      </c>
      <c r="M148" s="57">
        <v>3</v>
      </c>
      <c r="N148" s="57">
        <v>3</v>
      </c>
      <c r="O148" s="57">
        <v>3</v>
      </c>
      <c r="P148" s="57">
        <v>3</v>
      </c>
      <c r="Q148" s="57">
        <v>3</v>
      </c>
      <c r="R148" s="57">
        <v>16.2</v>
      </c>
      <c r="S148" s="57">
        <v>24.3</v>
      </c>
      <c r="T148" s="57">
        <v>5</v>
      </c>
      <c r="U148" s="57">
        <v>5</v>
      </c>
      <c r="V148" s="57">
        <v>5</v>
      </c>
      <c r="W148" s="57">
        <v>5</v>
      </c>
      <c r="X148" s="57">
        <v>20.114999999999998</v>
      </c>
      <c r="Y148" s="57">
        <v>20.114999999999998</v>
      </c>
      <c r="Z148" s="57">
        <v>18.046800000000001</v>
      </c>
    </row>
    <row r="149" spans="1:26" x14ac:dyDescent="0.25">
      <c r="A149" s="53"/>
      <c r="B149" s="61" t="s">
        <v>65</v>
      </c>
      <c r="C149" s="61"/>
      <c r="D149" s="56">
        <f>SUM(D147:D148)</f>
        <v>175.2</v>
      </c>
      <c r="E149" s="112">
        <f>MIN(G149:Z149)</f>
        <v>10.690000000000001</v>
      </c>
      <c r="F149" s="57">
        <f>MAX(G149:Z149)</f>
        <v>262.8</v>
      </c>
      <c r="G149" s="56">
        <f t="shared" ref="G149:Z149" si="28">SUM(G147:G148)</f>
        <v>73</v>
      </c>
      <c r="H149" s="56">
        <f t="shared" si="28"/>
        <v>11.913600000000001</v>
      </c>
      <c r="I149" s="56">
        <f t="shared" si="28"/>
        <v>11.68</v>
      </c>
      <c r="J149" s="56">
        <f t="shared" si="28"/>
        <v>10.690000000000001</v>
      </c>
      <c r="K149" s="56">
        <f t="shared" si="28"/>
        <v>11.68</v>
      </c>
      <c r="L149" s="56">
        <f t="shared" si="28"/>
        <v>11.68</v>
      </c>
      <c r="M149" s="56">
        <f t="shared" si="28"/>
        <v>11.68</v>
      </c>
      <c r="N149" s="56">
        <f t="shared" si="28"/>
        <v>11.68</v>
      </c>
      <c r="O149" s="56">
        <f t="shared" si="28"/>
        <v>11.68</v>
      </c>
      <c r="P149" s="56">
        <f t="shared" si="28"/>
        <v>11.68</v>
      </c>
      <c r="Q149" s="56">
        <f t="shared" si="28"/>
        <v>11.68</v>
      </c>
      <c r="R149" s="56">
        <f t="shared" si="28"/>
        <v>175.2</v>
      </c>
      <c r="S149" s="56">
        <f t="shared" si="28"/>
        <v>262.8</v>
      </c>
      <c r="T149" s="56">
        <f t="shared" si="28"/>
        <v>10.690000000000001</v>
      </c>
      <c r="U149" s="56">
        <f t="shared" si="28"/>
        <v>10.690000000000001</v>
      </c>
      <c r="V149" s="56">
        <f t="shared" si="28"/>
        <v>10.690000000000001</v>
      </c>
      <c r="W149" s="56">
        <f t="shared" si="28"/>
        <v>10.690000000000001</v>
      </c>
      <c r="X149" s="56">
        <f t="shared" si="28"/>
        <v>217.54000000000002</v>
      </c>
      <c r="Y149" s="56">
        <f t="shared" si="28"/>
        <v>217.54000000000002</v>
      </c>
      <c r="Z149" s="56">
        <f t="shared" si="28"/>
        <v>195.1728</v>
      </c>
    </row>
    <row r="150" spans="1:26" x14ac:dyDescent="0.25">
      <c r="A150" s="58"/>
      <c r="B150" s="58"/>
      <c r="C150" s="58"/>
      <c r="D150" s="59"/>
      <c r="E150" s="114"/>
      <c r="F150" s="58"/>
      <c r="G150" s="58"/>
      <c r="H150" s="58"/>
      <c r="I150" s="58"/>
      <c r="J150" s="58"/>
      <c r="K150" s="58"/>
      <c r="L150" s="58"/>
      <c r="M150" s="58"/>
      <c r="N150" s="58"/>
      <c r="O150" s="58"/>
      <c r="P150" s="58"/>
      <c r="Q150" s="58"/>
      <c r="R150" s="58"/>
      <c r="S150" s="58"/>
      <c r="T150" s="58"/>
      <c r="U150" s="58"/>
      <c r="V150" s="58"/>
      <c r="W150" s="58"/>
      <c r="X150" s="58"/>
      <c r="Y150" s="58"/>
      <c r="Z150" s="58"/>
    </row>
    <row r="151" spans="1:26" x14ac:dyDescent="0.25">
      <c r="A151" s="58"/>
      <c r="B151" s="58"/>
      <c r="C151" s="58"/>
      <c r="D151" s="59"/>
      <c r="E151" s="114"/>
      <c r="F151" s="58"/>
      <c r="G151" s="58"/>
      <c r="H151" s="58"/>
      <c r="I151" s="58"/>
      <c r="J151" s="58"/>
      <c r="K151" s="58"/>
      <c r="L151" s="58"/>
      <c r="M151" s="58"/>
      <c r="N151" s="58"/>
      <c r="O151" s="58"/>
      <c r="P151" s="58"/>
      <c r="Q151" s="58"/>
      <c r="R151" s="58"/>
      <c r="S151" s="58"/>
      <c r="T151" s="58"/>
      <c r="U151" s="58"/>
      <c r="V151" s="58"/>
      <c r="W151" s="58"/>
      <c r="X151" s="58"/>
      <c r="Y151" s="58"/>
      <c r="Z151" s="58"/>
    </row>
    <row r="152" spans="1:26" x14ac:dyDescent="0.25">
      <c r="A152" s="53" t="s">
        <v>233</v>
      </c>
      <c r="B152" s="61" t="s">
        <v>234</v>
      </c>
      <c r="C152" s="55">
        <v>86431</v>
      </c>
      <c r="D152" s="56">
        <v>170.4</v>
      </c>
      <c r="E152" s="112"/>
      <c r="F152" s="57"/>
      <c r="G152" s="57">
        <v>71</v>
      </c>
      <c r="H152" s="57">
        <v>5.7834000000000003</v>
      </c>
      <c r="I152" s="57">
        <v>5.67</v>
      </c>
      <c r="J152" s="57">
        <v>4.82</v>
      </c>
      <c r="K152" s="57">
        <v>5.67</v>
      </c>
      <c r="L152" s="57">
        <v>5.67</v>
      </c>
      <c r="M152" s="57">
        <v>5.67</v>
      </c>
      <c r="N152" s="57">
        <v>5.67</v>
      </c>
      <c r="O152" s="57">
        <v>5.67</v>
      </c>
      <c r="P152" s="57">
        <v>5.67</v>
      </c>
      <c r="Q152" s="57">
        <v>5.67</v>
      </c>
      <c r="R152" s="57">
        <v>170.4</v>
      </c>
      <c r="S152" s="57">
        <v>255.6</v>
      </c>
      <c r="T152" s="57">
        <v>4.82</v>
      </c>
      <c r="U152" s="57">
        <v>4.82</v>
      </c>
      <c r="V152" s="57">
        <v>4.82</v>
      </c>
      <c r="W152" s="57">
        <v>4.82</v>
      </c>
      <c r="X152" s="57">
        <v>211.58</v>
      </c>
      <c r="Y152" s="57">
        <v>211.58</v>
      </c>
      <c r="Z152" s="57">
        <v>189.82560000000001</v>
      </c>
    </row>
    <row r="153" spans="1:26" x14ac:dyDescent="0.25">
      <c r="A153" s="53"/>
      <c r="B153" s="61" t="s">
        <v>171</v>
      </c>
      <c r="C153" s="55">
        <v>36415</v>
      </c>
      <c r="D153" s="56">
        <v>16.2</v>
      </c>
      <c r="E153" s="112"/>
      <c r="F153" s="57"/>
      <c r="G153" s="57">
        <v>6.75</v>
      </c>
      <c r="H153" s="57">
        <v>3.06</v>
      </c>
      <c r="I153" s="57">
        <v>3</v>
      </c>
      <c r="J153" s="57">
        <v>5</v>
      </c>
      <c r="K153" s="57">
        <v>3</v>
      </c>
      <c r="L153" s="57">
        <v>3</v>
      </c>
      <c r="M153" s="57">
        <v>3</v>
      </c>
      <c r="N153" s="57">
        <v>3</v>
      </c>
      <c r="O153" s="57">
        <v>3</v>
      </c>
      <c r="P153" s="57">
        <v>3</v>
      </c>
      <c r="Q153" s="57">
        <v>3</v>
      </c>
      <c r="R153" s="57">
        <v>16.2</v>
      </c>
      <c r="S153" s="57">
        <v>24.3</v>
      </c>
      <c r="T153" s="57">
        <v>5</v>
      </c>
      <c r="U153" s="57">
        <v>5</v>
      </c>
      <c r="V153" s="57">
        <v>5</v>
      </c>
      <c r="W153" s="57">
        <v>5</v>
      </c>
      <c r="X153" s="57">
        <v>20.114999999999998</v>
      </c>
      <c r="Y153" s="57">
        <v>20.114999999999998</v>
      </c>
      <c r="Z153" s="57">
        <v>18.046800000000001</v>
      </c>
    </row>
    <row r="154" spans="1:26" x14ac:dyDescent="0.25">
      <c r="A154" s="53"/>
      <c r="B154" s="61" t="s">
        <v>65</v>
      </c>
      <c r="C154" s="61"/>
      <c r="D154" s="56">
        <f>SUM(D152:D153)</f>
        <v>186.6</v>
      </c>
      <c r="E154" s="112">
        <f>MIN(G154:Z154)</f>
        <v>8.67</v>
      </c>
      <c r="F154" s="57">
        <f>MAX(G154:Z154)</f>
        <v>279.89999999999998</v>
      </c>
      <c r="G154" s="56">
        <f t="shared" ref="G154:Z154" si="29">SUM(G152:G153)</f>
        <v>77.75</v>
      </c>
      <c r="H154" s="56">
        <f t="shared" si="29"/>
        <v>8.8434000000000008</v>
      </c>
      <c r="I154" s="56">
        <f t="shared" si="29"/>
        <v>8.67</v>
      </c>
      <c r="J154" s="56">
        <f t="shared" si="29"/>
        <v>9.82</v>
      </c>
      <c r="K154" s="56">
        <f t="shared" si="29"/>
        <v>8.67</v>
      </c>
      <c r="L154" s="56">
        <f t="shared" si="29"/>
        <v>8.67</v>
      </c>
      <c r="M154" s="56">
        <f t="shared" si="29"/>
        <v>8.67</v>
      </c>
      <c r="N154" s="56">
        <f t="shared" si="29"/>
        <v>8.67</v>
      </c>
      <c r="O154" s="56">
        <f t="shared" si="29"/>
        <v>8.67</v>
      </c>
      <c r="P154" s="56">
        <f t="shared" si="29"/>
        <v>8.67</v>
      </c>
      <c r="Q154" s="56">
        <f t="shared" si="29"/>
        <v>8.67</v>
      </c>
      <c r="R154" s="56">
        <f t="shared" si="29"/>
        <v>186.6</v>
      </c>
      <c r="S154" s="56">
        <f t="shared" si="29"/>
        <v>279.89999999999998</v>
      </c>
      <c r="T154" s="56">
        <f t="shared" si="29"/>
        <v>9.82</v>
      </c>
      <c r="U154" s="56">
        <f t="shared" si="29"/>
        <v>9.82</v>
      </c>
      <c r="V154" s="56">
        <f t="shared" si="29"/>
        <v>9.82</v>
      </c>
      <c r="W154" s="56">
        <f t="shared" si="29"/>
        <v>9.82</v>
      </c>
      <c r="X154" s="56">
        <f t="shared" si="29"/>
        <v>231.69500000000002</v>
      </c>
      <c r="Y154" s="56">
        <f t="shared" si="29"/>
        <v>231.69500000000002</v>
      </c>
      <c r="Z154" s="56">
        <f t="shared" si="29"/>
        <v>207.8724</v>
      </c>
    </row>
    <row r="155" spans="1:26" x14ac:dyDescent="0.25">
      <c r="A155" s="58"/>
      <c r="B155" s="58"/>
      <c r="C155" s="58"/>
      <c r="D155" s="59"/>
      <c r="E155" s="114"/>
      <c r="F155" s="58"/>
      <c r="G155" s="58"/>
      <c r="H155" s="58"/>
      <c r="I155" s="58"/>
      <c r="J155" s="58"/>
      <c r="K155" s="58"/>
      <c r="L155" s="58"/>
      <c r="M155" s="58"/>
      <c r="N155" s="58"/>
      <c r="O155" s="58"/>
      <c r="P155" s="58"/>
      <c r="Q155" s="58"/>
      <c r="R155" s="58"/>
      <c r="S155" s="58"/>
      <c r="T155" s="58"/>
      <c r="U155" s="58"/>
      <c r="V155" s="58"/>
      <c r="W155" s="58"/>
      <c r="X155" s="58"/>
      <c r="Y155" s="58"/>
      <c r="Z155" s="58"/>
    </row>
    <row r="156" spans="1:26" x14ac:dyDescent="0.25">
      <c r="A156" s="53" t="s">
        <v>235</v>
      </c>
      <c r="B156" s="61" t="s">
        <v>235</v>
      </c>
      <c r="C156" s="55">
        <v>87634</v>
      </c>
      <c r="D156" s="56">
        <v>108.6</v>
      </c>
      <c r="E156" s="112">
        <f>MIN(G156:Z156)</f>
        <v>34.659999999999997</v>
      </c>
      <c r="F156" s="57">
        <f>MAX(G156:Z156)</f>
        <v>162.9</v>
      </c>
      <c r="G156" s="57">
        <v>45.25</v>
      </c>
      <c r="H156" s="57">
        <v>71.603999999999999</v>
      </c>
      <c r="I156" s="57">
        <v>70.2</v>
      </c>
      <c r="J156" s="57">
        <v>34.659999999999997</v>
      </c>
      <c r="K156" s="57">
        <v>70.2</v>
      </c>
      <c r="L156" s="57">
        <v>70.2</v>
      </c>
      <c r="M156" s="57">
        <v>70.2</v>
      </c>
      <c r="N156" s="57">
        <v>70.2</v>
      </c>
      <c r="O156" s="57">
        <v>70.2</v>
      </c>
      <c r="P156" s="57">
        <v>70.2</v>
      </c>
      <c r="Q156" s="57">
        <v>70.2</v>
      </c>
      <c r="R156" s="57">
        <v>108.6</v>
      </c>
      <c r="S156" s="57">
        <v>162.9</v>
      </c>
      <c r="T156" s="57">
        <v>34.659999999999997</v>
      </c>
      <c r="U156" s="57">
        <v>34.659999999999997</v>
      </c>
      <c r="V156" s="57">
        <v>34.659999999999997</v>
      </c>
      <c r="W156" s="57">
        <v>34.659999999999997</v>
      </c>
      <c r="X156" s="57">
        <v>134.845</v>
      </c>
      <c r="Y156" s="57">
        <v>134.845</v>
      </c>
      <c r="Z156" s="57">
        <v>120.9804</v>
      </c>
    </row>
    <row r="157" spans="1:26" x14ac:dyDescent="0.25">
      <c r="A157" s="58"/>
      <c r="B157" s="58"/>
      <c r="C157" s="58"/>
      <c r="D157" s="59"/>
      <c r="E157" s="114"/>
      <c r="F157" s="58"/>
      <c r="G157" s="58"/>
      <c r="H157" s="58"/>
      <c r="I157" s="58"/>
      <c r="J157" s="58"/>
      <c r="K157" s="58"/>
      <c r="L157" s="58"/>
      <c r="M157" s="58"/>
      <c r="N157" s="58"/>
      <c r="O157" s="58"/>
      <c r="P157" s="58"/>
      <c r="Q157" s="58"/>
      <c r="R157" s="58"/>
      <c r="S157" s="58"/>
      <c r="T157" s="58"/>
      <c r="U157" s="58"/>
      <c r="V157" s="58"/>
      <c r="W157" s="58"/>
      <c r="X157" s="58"/>
      <c r="Y157" s="58"/>
      <c r="Z157" s="58"/>
    </row>
    <row r="158" spans="1:26" x14ac:dyDescent="0.25">
      <c r="A158" s="53" t="s">
        <v>236</v>
      </c>
      <c r="B158" s="61" t="s">
        <v>236</v>
      </c>
      <c r="C158" s="55">
        <v>86765</v>
      </c>
      <c r="D158" s="56">
        <v>89.399999999999991</v>
      </c>
      <c r="E158" s="112"/>
      <c r="F158" s="57"/>
      <c r="G158" s="57">
        <v>37.25</v>
      </c>
      <c r="H158" s="57">
        <v>13.137600000000001</v>
      </c>
      <c r="I158" s="57">
        <v>12.88</v>
      </c>
      <c r="J158" s="57">
        <v>10.95</v>
      </c>
      <c r="K158" s="57">
        <v>12.88</v>
      </c>
      <c r="L158" s="57">
        <v>12.88</v>
      </c>
      <c r="M158" s="57">
        <v>12.88</v>
      </c>
      <c r="N158" s="57">
        <v>12.88</v>
      </c>
      <c r="O158" s="57">
        <v>12.88</v>
      </c>
      <c r="P158" s="57">
        <v>12.88</v>
      </c>
      <c r="Q158" s="57">
        <v>12.88</v>
      </c>
      <c r="R158" s="57">
        <v>89.399999999999991</v>
      </c>
      <c r="S158" s="57">
        <v>134.1</v>
      </c>
      <c r="T158" s="57">
        <v>10.95</v>
      </c>
      <c r="U158" s="57">
        <v>10.95</v>
      </c>
      <c r="V158" s="57">
        <v>10.95</v>
      </c>
      <c r="W158" s="57">
        <v>10.95</v>
      </c>
      <c r="X158" s="57">
        <v>111.005</v>
      </c>
      <c r="Y158" s="57">
        <v>111.005</v>
      </c>
      <c r="Z158" s="57">
        <v>99.5916</v>
      </c>
    </row>
    <row r="159" spans="1:26" x14ac:dyDescent="0.25">
      <c r="A159" s="53"/>
      <c r="B159" s="61" t="s">
        <v>171</v>
      </c>
      <c r="C159" s="55">
        <v>36415</v>
      </c>
      <c r="D159" s="56">
        <v>16.2</v>
      </c>
      <c r="E159" s="112"/>
      <c r="F159" s="57"/>
      <c r="G159" s="57">
        <v>6.75</v>
      </c>
      <c r="H159" s="57">
        <v>3.06</v>
      </c>
      <c r="I159" s="57">
        <v>3</v>
      </c>
      <c r="J159" s="57">
        <v>5</v>
      </c>
      <c r="K159" s="57">
        <v>3</v>
      </c>
      <c r="L159" s="57">
        <v>3</v>
      </c>
      <c r="M159" s="57">
        <v>3</v>
      </c>
      <c r="N159" s="57">
        <v>3</v>
      </c>
      <c r="O159" s="57">
        <v>3</v>
      </c>
      <c r="P159" s="57">
        <v>3</v>
      </c>
      <c r="Q159" s="57">
        <v>3</v>
      </c>
      <c r="R159" s="57">
        <v>16.2</v>
      </c>
      <c r="S159" s="57">
        <v>24.3</v>
      </c>
      <c r="T159" s="57">
        <v>5</v>
      </c>
      <c r="U159" s="57">
        <v>5</v>
      </c>
      <c r="V159" s="57">
        <v>5</v>
      </c>
      <c r="W159" s="57">
        <v>5</v>
      </c>
      <c r="X159" s="57">
        <v>20.114999999999998</v>
      </c>
      <c r="Y159" s="57">
        <v>20.114999999999998</v>
      </c>
      <c r="Z159" s="57">
        <v>18.046800000000001</v>
      </c>
    </row>
    <row r="160" spans="1:26" x14ac:dyDescent="0.25">
      <c r="A160" s="53"/>
      <c r="B160" s="61" t="s">
        <v>65</v>
      </c>
      <c r="C160" s="61"/>
      <c r="D160" s="56">
        <f>SUM(D158:D159)</f>
        <v>105.6</v>
      </c>
      <c r="E160" s="112">
        <f>MIN(G160:Z160)</f>
        <v>15.88</v>
      </c>
      <c r="F160" s="57">
        <f>MAX(G160:Z160)</f>
        <v>158.4</v>
      </c>
      <c r="G160" s="56">
        <f t="shared" ref="G160:Z160" si="30">SUM(G158:G159)</f>
        <v>44</v>
      </c>
      <c r="H160" s="56">
        <f t="shared" si="30"/>
        <v>16.197600000000001</v>
      </c>
      <c r="I160" s="56">
        <f t="shared" si="30"/>
        <v>15.88</v>
      </c>
      <c r="J160" s="56">
        <f t="shared" si="30"/>
        <v>15.95</v>
      </c>
      <c r="K160" s="56">
        <f t="shared" si="30"/>
        <v>15.88</v>
      </c>
      <c r="L160" s="56">
        <f t="shared" si="30"/>
        <v>15.88</v>
      </c>
      <c r="M160" s="56">
        <f t="shared" si="30"/>
        <v>15.88</v>
      </c>
      <c r="N160" s="56">
        <f t="shared" si="30"/>
        <v>15.88</v>
      </c>
      <c r="O160" s="56">
        <f t="shared" si="30"/>
        <v>15.88</v>
      </c>
      <c r="P160" s="56">
        <f t="shared" si="30"/>
        <v>15.88</v>
      </c>
      <c r="Q160" s="56">
        <f t="shared" si="30"/>
        <v>15.88</v>
      </c>
      <c r="R160" s="56">
        <f t="shared" si="30"/>
        <v>105.6</v>
      </c>
      <c r="S160" s="56">
        <f t="shared" si="30"/>
        <v>158.4</v>
      </c>
      <c r="T160" s="56">
        <f t="shared" si="30"/>
        <v>15.95</v>
      </c>
      <c r="U160" s="56">
        <f t="shared" si="30"/>
        <v>15.95</v>
      </c>
      <c r="V160" s="56">
        <f t="shared" si="30"/>
        <v>15.95</v>
      </c>
      <c r="W160" s="56">
        <f t="shared" si="30"/>
        <v>15.95</v>
      </c>
      <c r="X160" s="56">
        <f t="shared" si="30"/>
        <v>131.12</v>
      </c>
      <c r="Y160" s="56">
        <f t="shared" si="30"/>
        <v>131.12</v>
      </c>
      <c r="Z160" s="56">
        <f t="shared" si="30"/>
        <v>117.6384</v>
      </c>
    </row>
    <row r="161" spans="1:26" x14ac:dyDescent="0.25">
      <c r="A161" s="58"/>
      <c r="B161" s="58"/>
      <c r="C161" s="58"/>
      <c r="D161" s="59"/>
      <c r="E161" s="114"/>
      <c r="F161" s="58"/>
      <c r="G161" s="58"/>
      <c r="H161" s="58"/>
      <c r="I161" s="58"/>
      <c r="J161" s="58"/>
      <c r="K161" s="58"/>
      <c r="L161" s="58"/>
      <c r="M161" s="58"/>
      <c r="N161" s="58"/>
      <c r="O161" s="58"/>
      <c r="P161" s="58"/>
      <c r="Q161" s="58"/>
      <c r="R161" s="58"/>
      <c r="S161" s="58"/>
      <c r="T161" s="58"/>
      <c r="U161" s="58"/>
      <c r="V161" s="58"/>
      <c r="W161" s="58"/>
      <c r="X161" s="58"/>
      <c r="Y161" s="58"/>
      <c r="Z161" s="58"/>
    </row>
    <row r="162" spans="1:26" x14ac:dyDescent="0.25">
      <c r="A162" s="53" t="s">
        <v>237</v>
      </c>
      <c r="B162" s="61" t="s">
        <v>238</v>
      </c>
      <c r="C162" s="55">
        <v>85652</v>
      </c>
      <c r="D162" s="56">
        <v>4.2</v>
      </c>
      <c r="E162" s="112"/>
      <c r="F162" s="57"/>
      <c r="G162" s="57">
        <v>1.75</v>
      </c>
      <c r="H162" s="57">
        <v>2.7540000000000004</v>
      </c>
      <c r="I162" s="57">
        <v>2.7</v>
      </c>
      <c r="J162" s="57">
        <v>2.2999999999999998</v>
      </c>
      <c r="K162" s="57">
        <v>2.7</v>
      </c>
      <c r="L162" s="57">
        <v>2.7</v>
      </c>
      <c r="M162" s="57">
        <v>2.7</v>
      </c>
      <c r="N162" s="57">
        <v>2.7</v>
      </c>
      <c r="O162" s="57">
        <v>2.7</v>
      </c>
      <c r="P162" s="57">
        <v>2.7</v>
      </c>
      <c r="Q162" s="57">
        <v>2.7</v>
      </c>
      <c r="R162" s="57">
        <v>4.2</v>
      </c>
      <c r="S162" s="57">
        <v>6.3</v>
      </c>
      <c r="T162" s="57">
        <v>2.2999999999999998</v>
      </c>
      <c r="U162" s="57">
        <v>2.2999999999999998</v>
      </c>
      <c r="V162" s="57">
        <v>2.2999999999999998</v>
      </c>
      <c r="W162" s="57">
        <v>2.2999999999999998</v>
      </c>
      <c r="X162" s="57">
        <v>5.2149999999999999</v>
      </c>
      <c r="Y162" s="57">
        <v>5.2149999999999999</v>
      </c>
      <c r="Z162" s="57">
        <v>4.6787999999999998</v>
      </c>
    </row>
    <row r="163" spans="1:26" x14ac:dyDescent="0.25">
      <c r="A163" s="53"/>
      <c r="B163" s="61" t="s">
        <v>171</v>
      </c>
      <c r="C163" s="55">
        <v>36415</v>
      </c>
      <c r="D163" s="56">
        <v>16.2</v>
      </c>
      <c r="E163" s="112"/>
      <c r="F163" s="57"/>
      <c r="G163" s="57">
        <v>6.75</v>
      </c>
      <c r="H163" s="57">
        <v>3.06</v>
      </c>
      <c r="I163" s="57">
        <v>3</v>
      </c>
      <c r="J163" s="57">
        <v>5</v>
      </c>
      <c r="K163" s="57">
        <v>3</v>
      </c>
      <c r="L163" s="57">
        <v>3</v>
      </c>
      <c r="M163" s="57">
        <v>3</v>
      </c>
      <c r="N163" s="57">
        <v>3</v>
      </c>
      <c r="O163" s="57">
        <v>3</v>
      </c>
      <c r="P163" s="57">
        <v>3</v>
      </c>
      <c r="Q163" s="57">
        <v>3</v>
      </c>
      <c r="R163" s="57">
        <v>16.2</v>
      </c>
      <c r="S163" s="57">
        <v>24.3</v>
      </c>
      <c r="T163" s="57">
        <v>5</v>
      </c>
      <c r="U163" s="57">
        <v>5</v>
      </c>
      <c r="V163" s="57">
        <v>5</v>
      </c>
      <c r="W163" s="57">
        <v>5</v>
      </c>
      <c r="X163" s="57">
        <v>20.114999999999998</v>
      </c>
      <c r="Y163" s="57">
        <v>20.114999999999998</v>
      </c>
      <c r="Z163" s="57">
        <v>18.046800000000001</v>
      </c>
    </row>
    <row r="164" spans="1:26" x14ac:dyDescent="0.25">
      <c r="A164" s="53"/>
      <c r="B164" s="61" t="s">
        <v>65</v>
      </c>
      <c r="C164" s="61"/>
      <c r="D164" s="56">
        <f>SUM(D162:D163)</f>
        <v>20.399999999999999</v>
      </c>
      <c r="E164" s="112">
        <f>MIN(G164:Z164)</f>
        <v>5.7</v>
      </c>
      <c r="F164" s="57">
        <f>MAX(G164:Z164)</f>
        <v>30.6</v>
      </c>
      <c r="G164" s="56">
        <f t="shared" ref="G164:Z164" si="31">SUM(G162:G163)</f>
        <v>8.5</v>
      </c>
      <c r="H164" s="56">
        <f t="shared" si="31"/>
        <v>5.8140000000000001</v>
      </c>
      <c r="I164" s="56">
        <f t="shared" si="31"/>
        <v>5.7</v>
      </c>
      <c r="J164" s="56">
        <f t="shared" si="31"/>
        <v>7.3</v>
      </c>
      <c r="K164" s="56">
        <f t="shared" si="31"/>
        <v>5.7</v>
      </c>
      <c r="L164" s="56">
        <f t="shared" si="31"/>
        <v>5.7</v>
      </c>
      <c r="M164" s="56">
        <f t="shared" si="31"/>
        <v>5.7</v>
      </c>
      <c r="N164" s="56">
        <f t="shared" si="31"/>
        <v>5.7</v>
      </c>
      <c r="O164" s="56">
        <f t="shared" si="31"/>
        <v>5.7</v>
      </c>
      <c r="P164" s="56">
        <f t="shared" si="31"/>
        <v>5.7</v>
      </c>
      <c r="Q164" s="56">
        <f t="shared" si="31"/>
        <v>5.7</v>
      </c>
      <c r="R164" s="56">
        <f t="shared" si="31"/>
        <v>20.399999999999999</v>
      </c>
      <c r="S164" s="56">
        <f t="shared" si="31"/>
        <v>30.6</v>
      </c>
      <c r="T164" s="56">
        <f t="shared" si="31"/>
        <v>7.3</v>
      </c>
      <c r="U164" s="56">
        <f t="shared" si="31"/>
        <v>7.3</v>
      </c>
      <c r="V164" s="56">
        <f t="shared" si="31"/>
        <v>7.3</v>
      </c>
      <c r="W164" s="56">
        <f t="shared" si="31"/>
        <v>7.3</v>
      </c>
      <c r="X164" s="56">
        <f t="shared" si="31"/>
        <v>25.33</v>
      </c>
      <c r="Y164" s="56">
        <f t="shared" si="31"/>
        <v>25.33</v>
      </c>
      <c r="Z164" s="56">
        <f t="shared" si="31"/>
        <v>22.7256</v>
      </c>
    </row>
    <row r="165" spans="1:26" x14ac:dyDescent="0.25">
      <c r="A165" s="58"/>
      <c r="B165" s="58"/>
      <c r="C165" s="58"/>
      <c r="D165" s="59"/>
      <c r="E165" s="114"/>
      <c r="F165" s="58"/>
      <c r="G165" s="58"/>
      <c r="H165" s="58"/>
      <c r="I165" s="58"/>
      <c r="J165" s="58"/>
      <c r="K165" s="58"/>
      <c r="L165" s="58"/>
      <c r="M165" s="58"/>
      <c r="N165" s="58"/>
      <c r="O165" s="58"/>
      <c r="P165" s="58"/>
      <c r="Q165" s="58"/>
      <c r="R165" s="58"/>
      <c r="S165" s="58"/>
      <c r="T165" s="58"/>
      <c r="U165" s="58"/>
      <c r="V165" s="58"/>
      <c r="W165" s="58"/>
      <c r="X165" s="58"/>
      <c r="Y165" s="58"/>
      <c r="Z165" s="58"/>
    </row>
    <row r="166" spans="1:26" x14ac:dyDescent="0.25">
      <c r="A166" s="53" t="s">
        <v>239</v>
      </c>
      <c r="B166" s="61" t="s">
        <v>240</v>
      </c>
      <c r="C166" s="55">
        <v>87651</v>
      </c>
      <c r="D166" s="56">
        <v>54</v>
      </c>
      <c r="E166" s="112">
        <f>MIN(G166:Z166)</f>
        <v>22.5</v>
      </c>
      <c r="F166" s="57">
        <f>MAX(G166:Z166)</f>
        <v>81</v>
      </c>
      <c r="G166" s="57">
        <v>22.5</v>
      </c>
      <c r="H166" s="57">
        <v>35.791800000000002</v>
      </c>
      <c r="I166" s="57">
        <v>35.090000000000003</v>
      </c>
      <c r="J166" s="57">
        <v>29.83</v>
      </c>
      <c r="K166" s="57">
        <v>35.090000000000003</v>
      </c>
      <c r="L166" s="57">
        <v>35.090000000000003</v>
      </c>
      <c r="M166" s="57">
        <v>35.090000000000003</v>
      </c>
      <c r="N166" s="57">
        <v>35.090000000000003</v>
      </c>
      <c r="O166" s="57">
        <v>35.090000000000003</v>
      </c>
      <c r="P166" s="57">
        <v>35.090000000000003</v>
      </c>
      <c r="Q166" s="57">
        <v>35.090000000000003</v>
      </c>
      <c r="R166" s="57">
        <v>54</v>
      </c>
      <c r="S166" s="57">
        <v>81</v>
      </c>
      <c r="T166" s="57">
        <v>29.83</v>
      </c>
      <c r="U166" s="57">
        <v>29.83</v>
      </c>
      <c r="V166" s="57">
        <v>29.83</v>
      </c>
      <c r="W166" s="57">
        <v>29.83</v>
      </c>
      <c r="X166" s="57">
        <v>67.05</v>
      </c>
      <c r="Y166" s="57">
        <v>67.05</v>
      </c>
      <c r="Z166" s="57">
        <v>60.155999999999999</v>
      </c>
    </row>
    <row r="167" spans="1:26" x14ac:dyDescent="0.25">
      <c r="A167" s="58"/>
      <c r="B167" s="58"/>
      <c r="C167" s="58"/>
      <c r="D167" s="59"/>
      <c r="E167" s="114"/>
      <c r="F167" s="58"/>
      <c r="G167" s="58"/>
      <c r="H167" s="58"/>
      <c r="I167" s="58"/>
      <c r="J167" s="58"/>
      <c r="K167" s="58"/>
      <c r="L167" s="58"/>
      <c r="M167" s="58"/>
      <c r="N167" s="58"/>
      <c r="O167" s="58"/>
      <c r="P167" s="58"/>
      <c r="Q167" s="58"/>
      <c r="R167" s="58"/>
      <c r="S167" s="58"/>
      <c r="T167" s="58"/>
      <c r="U167" s="58"/>
      <c r="V167" s="58"/>
      <c r="W167" s="58"/>
      <c r="X167" s="58"/>
      <c r="Y167" s="58"/>
      <c r="Z167" s="58"/>
    </row>
    <row r="168" spans="1:26" x14ac:dyDescent="0.25">
      <c r="A168" s="53" t="s">
        <v>241</v>
      </c>
      <c r="B168" s="61" t="s">
        <v>242</v>
      </c>
      <c r="C168" s="55">
        <v>80197</v>
      </c>
      <c r="D168" s="56">
        <v>96.6</v>
      </c>
      <c r="E168" s="112"/>
      <c r="F168" s="57"/>
      <c r="G168" s="57">
        <v>40.25</v>
      </c>
      <c r="H168" s="57">
        <v>14.0046</v>
      </c>
      <c r="I168" s="57">
        <v>13.73</v>
      </c>
      <c r="J168" s="57">
        <v>11.67</v>
      </c>
      <c r="K168" s="57">
        <v>13.73</v>
      </c>
      <c r="L168" s="57">
        <v>13.73</v>
      </c>
      <c r="M168" s="57">
        <v>13.73</v>
      </c>
      <c r="N168" s="57">
        <v>13.73</v>
      </c>
      <c r="O168" s="57">
        <v>13.73</v>
      </c>
      <c r="P168" s="57">
        <v>13.73</v>
      </c>
      <c r="Q168" s="57">
        <v>13.73</v>
      </c>
      <c r="R168" s="57">
        <v>96.6</v>
      </c>
      <c r="S168" s="57">
        <v>144.9</v>
      </c>
      <c r="T168" s="57">
        <v>11.67</v>
      </c>
      <c r="U168" s="57">
        <v>11.67</v>
      </c>
      <c r="V168" s="57">
        <v>11.67</v>
      </c>
      <c r="W168" s="57">
        <v>11.67</v>
      </c>
      <c r="X168" s="57">
        <v>119.94499999999999</v>
      </c>
      <c r="Y168" s="57">
        <v>119.94499999999999</v>
      </c>
      <c r="Z168" s="57">
        <v>107.61239999999999</v>
      </c>
    </row>
    <row r="169" spans="1:26" x14ac:dyDescent="0.25">
      <c r="A169" s="53"/>
      <c r="B169" s="61" t="s">
        <v>171</v>
      </c>
      <c r="C169" s="55">
        <v>36415</v>
      </c>
      <c r="D169" s="56">
        <v>16.2</v>
      </c>
      <c r="E169" s="112"/>
      <c r="F169" s="57"/>
      <c r="G169" s="57">
        <v>6.75</v>
      </c>
      <c r="H169" s="57">
        <v>3.06</v>
      </c>
      <c r="I169" s="57">
        <v>3</v>
      </c>
      <c r="J169" s="57">
        <v>5</v>
      </c>
      <c r="K169" s="57">
        <v>3</v>
      </c>
      <c r="L169" s="57">
        <v>3</v>
      </c>
      <c r="M169" s="57">
        <v>3</v>
      </c>
      <c r="N169" s="57">
        <v>3</v>
      </c>
      <c r="O169" s="57">
        <v>3</v>
      </c>
      <c r="P169" s="57">
        <v>3</v>
      </c>
      <c r="Q169" s="57">
        <v>3</v>
      </c>
      <c r="R169" s="57">
        <v>16.2</v>
      </c>
      <c r="S169" s="57">
        <v>24.3</v>
      </c>
      <c r="T169" s="57">
        <v>5</v>
      </c>
      <c r="U169" s="57">
        <v>5</v>
      </c>
      <c r="V169" s="57">
        <v>5</v>
      </c>
      <c r="W169" s="57">
        <v>5</v>
      </c>
      <c r="X169" s="57">
        <v>20.114999999999998</v>
      </c>
      <c r="Y169" s="57">
        <v>20.114999999999998</v>
      </c>
      <c r="Z169" s="57">
        <v>18.046800000000001</v>
      </c>
    </row>
    <row r="170" spans="1:26" x14ac:dyDescent="0.25">
      <c r="A170" s="53"/>
      <c r="B170" s="61" t="s">
        <v>65</v>
      </c>
      <c r="C170" s="61"/>
      <c r="D170" s="56">
        <f>SUM(D168:D169)</f>
        <v>112.8</v>
      </c>
      <c r="E170" s="112">
        <f>MIN(G170:Z170)</f>
        <v>16.670000000000002</v>
      </c>
      <c r="F170" s="57">
        <f>MAX(G170:Z170)</f>
        <v>169.20000000000002</v>
      </c>
      <c r="G170" s="56">
        <f t="shared" ref="G170:Z170" si="32">SUM(G168:G169)</f>
        <v>47</v>
      </c>
      <c r="H170" s="56">
        <f t="shared" si="32"/>
        <v>17.064599999999999</v>
      </c>
      <c r="I170" s="56">
        <f t="shared" si="32"/>
        <v>16.73</v>
      </c>
      <c r="J170" s="56">
        <f t="shared" si="32"/>
        <v>16.670000000000002</v>
      </c>
      <c r="K170" s="56">
        <f t="shared" si="32"/>
        <v>16.73</v>
      </c>
      <c r="L170" s="56">
        <f t="shared" si="32"/>
        <v>16.73</v>
      </c>
      <c r="M170" s="56">
        <f t="shared" si="32"/>
        <v>16.73</v>
      </c>
      <c r="N170" s="56">
        <f t="shared" si="32"/>
        <v>16.73</v>
      </c>
      <c r="O170" s="56">
        <f t="shared" si="32"/>
        <v>16.73</v>
      </c>
      <c r="P170" s="56">
        <f t="shared" si="32"/>
        <v>16.73</v>
      </c>
      <c r="Q170" s="56">
        <f t="shared" si="32"/>
        <v>16.73</v>
      </c>
      <c r="R170" s="56">
        <f t="shared" si="32"/>
        <v>112.8</v>
      </c>
      <c r="S170" s="56">
        <f t="shared" si="32"/>
        <v>169.20000000000002</v>
      </c>
      <c r="T170" s="56">
        <f t="shared" si="32"/>
        <v>16.670000000000002</v>
      </c>
      <c r="U170" s="56">
        <f t="shared" si="32"/>
        <v>16.670000000000002</v>
      </c>
      <c r="V170" s="56">
        <f t="shared" si="32"/>
        <v>16.670000000000002</v>
      </c>
      <c r="W170" s="56">
        <f t="shared" si="32"/>
        <v>16.670000000000002</v>
      </c>
      <c r="X170" s="56">
        <f t="shared" si="32"/>
        <v>140.06</v>
      </c>
      <c r="Y170" s="56">
        <f t="shared" si="32"/>
        <v>140.06</v>
      </c>
      <c r="Z170" s="56">
        <f t="shared" si="32"/>
        <v>125.6592</v>
      </c>
    </row>
    <row r="171" spans="1:26" x14ac:dyDescent="0.25">
      <c r="A171" s="58"/>
      <c r="B171" s="58"/>
      <c r="C171" s="58"/>
      <c r="D171" s="59"/>
      <c r="E171" s="114"/>
      <c r="F171" s="58"/>
      <c r="G171" s="58"/>
      <c r="H171" s="58"/>
      <c r="I171" s="58"/>
      <c r="J171" s="58"/>
      <c r="K171" s="58"/>
      <c r="L171" s="58"/>
      <c r="M171" s="58"/>
      <c r="N171" s="58"/>
      <c r="O171" s="58"/>
      <c r="P171" s="58"/>
      <c r="Q171" s="58"/>
      <c r="R171" s="58"/>
      <c r="S171" s="58"/>
      <c r="T171" s="58"/>
      <c r="U171" s="58"/>
      <c r="V171" s="58"/>
      <c r="W171" s="58"/>
      <c r="X171" s="58"/>
      <c r="Y171" s="58"/>
      <c r="Z171" s="58"/>
    </row>
    <row r="172" spans="1:26" x14ac:dyDescent="0.25">
      <c r="A172" s="53" t="s">
        <v>243</v>
      </c>
      <c r="B172" s="61" t="s">
        <v>243</v>
      </c>
      <c r="C172" s="55">
        <v>84402</v>
      </c>
      <c r="D172" s="56">
        <v>45</v>
      </c>
      <c r="E172" s="112"/>
      <c r="F172" s="57"/>
      <c r="G172" s="57">
        <v>18.75</v>
      </c>
      <c r="H172" s="57">
        <v>25.979399999999998</v>
      </c>
      <c r="I172" s="57">
        <v>25.47</v>
      </c>
      <c r="J172" s="57">
        <v>21.64</v>
      </c>
      <c r="K172" s="57">
        <v>25.47</v>
      </c>
      <c r="L172" s="57">
        <v>25.47</v>
      </c>
      <c r="M172" s="57">
        <v>25.47</v>
      </c>
      <c r="N172" s="57">
        <v>25.47</v>
      </c>
      <c r="O172" s="57">
        <v>25.47</v>
      </c>
      <c r="P172" s="57">
        <v>25.47</v>
      </c>
      <c r="Q172" s="57">
        <v>25.47</v>
      </c>
      <c r="R172" s="57">
        <v>45</v>
      </c>
      <c r="S172" s="57">
        <v>67.5</v>
      </c>
      <c r="T172" s="57">
        <v>21.64</v>
      </c>
      <c r="U172" s="57">
        <v>21.64</v>
      </c>
      <c r="V172" s="57">
        <v>21.64</v>
      </c>
      <c r="W172" s="57">
        <v>21.64</v>
      </c>
      <c r="X172" s="57">
        <v>55.875</v>
      </c>
      <c r="Y172" s="57">
        <v>55.875</v>
      </c>
      <c r="Z172" s="57">
        <v>50.13</v>
      </c>
    </row>
    <row r="173" spans="1:26" x14ac:dyDescent="0.25">
      <c r="A173" s="53"/>
      <c r="B173" s="61" t="s">
        <v>171</v>
      </c>
      <c r="C173" s="55">
        <v>36415</v>
      </c>
      <c r="D173" s="56">
        <v>16.2</v>
      </c>
      <c r="E173" s="112"/>
      <c r="F173" s="57"/>
      <c r="G173" s="57">
        <v>6.75</v>
      </c>
      <c r="H173" s="57">
        <v>3.06</v>
      </c>
      <c r="I173" s="57">
        <v>3</v>
      </c>
      <c r="J173" s="57">
        <v>5</v>
      </c>
      <c r="K173" s="57">
        <v>3</v>
      </c>
      <c r="L173" s="57">
        <v>3</v>
      </c>
      <c r="M173" s="57">
        <v>3</v>
      </c>
      <c r="N173" s="57">
        <v>3</v>
      </c>
      <c r="O173" s="57">
        <v>3</v>
      </c>
      <c r="P173" s="57">
        <v>3</v>
      </c>
      <c r="Q173" s="57">
        <v>3</v>
      </c>
      <c r="R173" s="57">
        <v>16.2</v>
      </c>
      <c r="S173" s="57">
        <v>24.3</v>
      </c>
      <c r="T173" s="57">
        <v>5</v>
      </c>
      <c r="U173" s="57">
        <v>5</v>
      </c>
      <c r="V173" s="57">
        <v>5</v>
      </c>
      <c r="W173" s="57">
        <v>5</v>
      </c>
      <c r="X173" s="57">
        <v>20.114999999999998</v>
      </c>
      <c r="Y173" s="57">
        <v>20.114999999999998</v>
      </c>
      <c r="Z173" s="57">
        <v>18.046800000000001</v>
      </c>
    </row>
    <row r="174" spans="1:26" x14ac:dyDescent="0.25">
      <c r="A174" s="53"/>
      <c r="B174" s="61" t="s">
        <v>65</v>
      </c>
      <c r="C174" s="61"/>
      <c r="D174" s="56">
        <f>SUM(D172:D173)</f>
        <v>61.2</v>
      </c>
      <c r="E174" s="112">
        <f>MIN(G174:Z174)</f>
        <v>25.5</v>
      </c>
      <c r="F174" s="57">
        <f>MAX(G174:Z174)</f>
        <v>91.8</v>
      </c>
      <c r="G174" s="56">
        <f t="shared" ref="G174:Z174" si="33">SUM(G172:G173)</f>
        <v>25.5</v>
      </c>
      <c r="H174" s="56">
        <f t="shared" si="33"/>
        <v>29.039399999999997</v>
      </c>
      <c r="I174" s="56">
        <f t="shared" si="33"/>
        <v>28.47</v>
      </c>
      <c r="J174" s="56">
        <f t="shared" si="33"/>
        <v>26.64</v>
      </c>
      <c r="K174" s="56">
        <f t="shared" si="33"/>
        <v>28.47</v>
      </c>
      <c r="L174" s="56">
        <f t="shared" si="33"/>
        <v>28.47</v>
      </c>
      <c r="M174" s="56">
        <f t="shared" si="33"/>
        <v>28.47</v>
      </c>
      <c r="N174" s="56">
        <f t="shared" si="33"/>
        <v>28.47</v>
      </c>
      <c r="O174" s="56">
        <f t="shared" si="33"/>
        <v>28.47</v>
      </c>
      <c r="P174" s="56">
        <f t="shared" si="33"/>
        <v>28.47</v>
      </c>
      <c r="Q174" s="56">
        <f t="shared" si="33"/>
        <v>28.47</v>
      </c>
      <c r="R174" s="56">
        <f t="shared" si="33"/>
        <v>61.2</v>
      </c>
      <c r="S174" s="56">
        <f t="shared" si="33"/>
        <v>91.8</v>
      </c>
      <c r="T174" s="56">
        <f t="shared" si="33"/>
        <v>26.64</v>
      </c>
      <c r="U174" s="56">
        <f t="shared" si="33"/>
        <v>26.64</v>
      </c>
      <c r="V174" s="56">
        <f t="shared" si="33"/>
        <v>26.64</v>
      </c>
      <c r="W174" s="56">
        <f t="shared" si="33"/>
        <v>26.64</v>
      </c>
      <c r="X174" s="56">
        <f t="shared" si="33"/>
        <v>75.989999999999995</v>
      </c>
      <c r="Y174" s="56">
        <f t="shared" si="33"/>
        <v>75.989999999999995</v>
      </c>
      <c r="Z174" s="56">
        <f t="shared" si="33"/>
        <v>68.1768</v>
      </c>
    </row>
    <row r="175" spans="1:26" x14ac:dyDescent="0.25">
      <c r="A175" s="58"/>
      <c r="B175" s="58"/>
      <c r="C175" s="58"/>
      <c r="D175" s="59"/>
      <c r="E175" s="114"/>
      <c r="F175" s="58"/>
      <c r="G175" s="58"/>
      <c r="H175" s="58"/>
      <c r="I175" s="58"/>
      <c r="J175" s="58"/>
      <c r="K175" s="58"/>
      <c r="L175" s="58"/>
      <c r="M175" s="58"/>
      <c r="N175" s="58"/>
      <c r="O175" s="58"/>
      <c r="P175" s="58"/>
      <c r="Q175" s="58"/>
      <c r="R175" s="58"/>
      <c r="S175" s="58"/>
      <c r="T175" s="58"/>
      <c r="U175" s="58"/>
      <c r="V175" s="58"/>
      <c r="W175" s="58"/>
      <c r="X175" s="58"/>
      <c r="Y175" s="58"/>
      <c r="Z175" s="58"/>
    </row>
    <row r="176" spans="1:26" x14ac:dyDescent="0.25">
      <c r="A176" s="53" t="s">
        <v>244</v>
      </c>
      <c r="B176" s="61" t="s">
        <v>244</v>
      </c>
      <c r="C176" s="55">
        <v>84403</v>
      </c>
      <c r="D176" s="56">
        <v>40.799999999999997</v>
      </c>
      <c r="E176" s="112"/>
      <c r="F176" s="57"/>
      <c r="G176" s="57">
        <v>17</v>
      </c>
      <c r="H176" s="57">
        <v>26.3262</v>
      </c>
      <c r="I176" s="57">
        <v>25.81</v>
      </c>
      <c r="J176" s="57">
        <v>21.94</v>
      </c>
      <c r="K176" s="57">
        <v>25.81</v>
      </c>
      <c r="L176" s="57">
        <v>25.81</v>
      </c>
      <c r="M176" s="57">
        <v>25.81</v>
      </c>
      <c r="N176" s="57">
        <v>25.81</v>
      </c>
      <c r="O176" s="57">
        <v>25.81</v>
      </c>
      <c r="P176" s="57">
        <v>25.81</v>
      </c>
      <c r="Q176" s="57">
        <v>25.81</v>
      </c>
      <c r="R176" s="57">
        <v>40.799999999999997</v>
      </c>
      <c r="S176" s="57">
        <v>61.2</v>
      </c>
      <c r="T176" s="57">
        <v>21.94</v>
      </c>
      <c r="U176" s="57">
        <v>21.94</v>
      </c>
      <c r="V176" s="57">
        <v>21.94</v>
      </c>
      <c r="W176" s="57">
        <v>21.94</v>
      </c>
      <c r="X176" s="57">
        <v>50.66</v>
      </c>
      <c r="Y176" s="57">
        <v>50.66</v>
      </c>
      <c r="Z176" s="57">
        <v>45.4512</v>
      </c>
    </row>
    <row r="177" spans="1:26" x14ac:dyDescent="0.25">
      <c r="A177" s="53"/>
      <c r="B177" s="61" t="s">
        <v>171</v>
      </c>
      <c r="C177" s="55">
        <v>36415</v>
      </c>
      <c r="D177" s="56">
        <v>16.2</v>
      </c>
      <c r="E177" s="112"/>
      <c r="F177" s="57"/>
      <c r="G177" s="57">
        <v>6.75</v>
      </c>
      <c r="H177" s="57">
        <v>3.06</v>
      </c>
      <c r="I177" s="57">
        <v>3</v>
      </c>
      <c r="J177" s="57">
        <v>5</v>
      </c>
      <c r="K177" s="57">
        <v>3</v>
      </c>
      <c r="L177" s="57">
        <v>3</v>
      </c>
      <c r="M177" s="57">
        <v>3</v>
      </c>
      <c r="N177" s="57">
        <v>3</v>
      </c>
      <c r="O177" s="57">
        <v>3</v>
      </c>
      <c r="P177" s="57">
        <v>3</v>
      </c>
      <c r="Q177" s="57">
        <v>3</v>
      </c>
      <c r="R177" s="57">
        <v>16.2</v>
      </c>
      <c r="S177" s="57">
        <v>24.3</v>
      </c>
      <c r="T177" s="57">
        <v>5</v>
      </c>
      <c r="U177" s="57">
        <v>5</v>
      </c>
      <c r="V177" s="57">
        <v>5</v>
      </c>
      <c r="W177" s="57">
        <v>5</v>
      </c>
      <c r="X177" s="57">
        <v>20.114999999999998</v>
      </c>
      <c r="Y177" s="57">
        <v>20.114999999999998</v>
      </c>
      <c r="Z177" s="57">
        <v>18.046800000000001</v>
      </c>
    </row>
    <row r="178" spans="1:26" x14ac:dyDescent="0.25">
      <c r="A178" s="53"/>
      <c r="B178" s="61" t="s">
        <v>65</v>
      </c>
      <c r="C178" s="61"/>
      <c r="D178" s="56">
        <f>SUM(D176:D177)</f>
        <v>57</v>
      </c>
      <c r="E178" s="112">
        <f>MIN(G178:Z178)</f>
        <v>23.75</v>
      </c>
      <c r="F178" s="57">
        <f>MAX(G178:Z178)</f>
        <v>85.5</v>
      </c>
      <c r="G178" s="56">
        <f t="shared" ref="G178:Z178" si="34">SUM(G176:G177)</f>
        <v>23.75</v>
      </c>
      <c r="H178" s="56">
        <f t="shared" si="34"/>
        <v>29.386199999999999</v>
      </c>
      <c r="I178" s="56">
        <f t="shared" si="34"/>
        <v>28.81</v>
      </c>
      <c r="J178" s="56">
        <f t="shared" si="34"/>
        <v>26.94</v>
      </c>
      <c r="K178" s="56">
        <f t="shared" si="34"/>
        <v>28.81</v>
      </c>
      <c r="L178" s="56">
        <f t="shared" si="34"/>
        <v>28.81</v>
      </c>
      <c r="M178" s="56">
        <f t="shared" si="34"/>
        <v>28.81</v>
      </c>
      <c r="N178" s="56">
        <f t="shared" si="34"/>
        <v>28.81</v>
      </c>
      <c r="O178" s="56">
        <f t="shared" si="34"/>
        <v>28.81</v>
      </c>
      <c r="P178" s="56">
        <f t="shared" si="34"/>
        <v>28.81</v>
      </c>
      <c r="Q178" s="56">
        <f t="shared" si="34"/>
        <v>28.81</v>
      </c>
      <c r="R178" s="56">
        <f t="shared" si="34"/>
        <v>57</v>
      </c>
      <c r="S178" s="56">
        <f t="shared" si="34"/>
        <v>85.5</v>
      </c>
      <c r="T178" s="56">
        <f t="shared" si="34"/>
        <v>26.94</v>
      </c>
      <c r="U178" s="56">
        <f t="shared" si="34"/>
        <v>26.94</v>
      </c>
      <c r="V178" s="56">
        <f t="shared" si="34"/>
        <v>26.94</v>
      </c>
      <c r="W178" s="56">
        <f t="shared" si="34"/>
        <v>26.94</v>
      </c>
      <c r="X178" s="56">
        <f t="shared" si="34"/>
        <v>70.774999999999991</v>
      </c>
      <c r="Y178" s="56">
        <f t="shared" si="34"/>
        <v>70.774999999999991</v>
      </c>
      <c r="Z178" s="56">
        <f t="shared" si="34"/>
        <v>63.498000000000005</v>
      </c>
    </row>
    <row r="179" spans="1:26" x14ac:dyDescent="0.25">
      <c r="A179" s="58"/>
      <c r="B179" s="58"/>
      <c r="C179" s="58"/>
      <c r="D179" s="59"/>
      <c r="E179" s="114"/>
      <c r="F179" s="58"/>
      <c r="G179" s="58"/>
      <c r="H179" s="58"/>
      <c r="I179" s="58"/>
      <c r="J179" s="58"/>
      <c r="K179" s="58"/>
      <c r="L179" s="58"/>
      <c r="M179" s="58"/>
      <c r="N179" s="58"/>
      <c r="O179" s="58"/>
      <c r="P179" s="58"/>
      <c r="Q179" s="58"/>
      <c r="R179" s="58"/>
      <c r="S179" s="58"/>
      <c r="T179" s="58"/>
      <c r="U179" s="58"/>
      <c r="V179" s="58"/>
      <c r="W179" s="58"/>
      <c r="X179" s="58"/>
      <c r="Y179" s="58"/>
      <c r="Z179" s="58"/>
    </row>
    <row r="180" spans="1:26" x14ac:dyDescent="0.25">
      <c r="A180" s="53" t="s">
        <v>245</v>
      </c>
      <c r="B180" s="61" t="s">
        <v>243</v>
      </c>
      <c r="C180" s="55">
        <v>84402</v>
      </c>
      <c r="D180" s="56">
        <v>45</v>
      </c>
      <c r="E180" s="112"/>
      <c r="F180" s="57"/>
      <c r="G180" s="57">
        <v>18.75</v>
      </c>
      <c r="H180" s="57">
        <v>25.979399999999998</v>
      </c>
      <c r="I180" s="57">
        <v>25.47</v>
      </c>
      <c r="J180" s="57">
        <v>21.64</v>
      </c>
      <c r="K180" s="57">
        <v>25.47</v>
      </c>
      <c r="L180" s="57">
        <v>25.47</v>
      </c>
      <c r="M180" s="57">
        <v>25.47</v>
      </c>
      <c r="N180" s="57">
        <v>25.47</v>
      </c>
      <c r="O180" s="57">
        <v>25.47</v>
      </c>
      <c r="P180" s="57">
        <v>25.47</v>
      </c>
      <c r="Q180" s="57">
        <v>25.47</v>
      </c>
      <c r="R180" s="57">
        <v>45</v>
      </c>
      <c r="S180" s="57">
        <v>67.5</v>
      </c>
      <c r="T180" s="57">
        <v>21.64</v>
      </c>
      <c r="U180" s="57">
        <v>21.64</v>
      </c>
      <c r="V180" s="57">
        <v>21.64</v>
      </c>
      <c r="W180" s="57">
        <v>21.64</v>
      </c>
      <c r="X180" s="57">
        <v>55.875</v>
      </c>
      <c r="Y180" s="57">
        <v>55.875</v>
      </c>
      <c r="Z180" s="57">
        <v>50.13</v>
      </c>
    </row>
    <row r="181" spans="1:26" x14ac:dyDescent="0.25">
      <c r="A181" s="53" t="s">
        <v>28</v>
      </c>
      <c r="B181" s="61" t="s">
        <v>244</v>
      </c>
      <c r="C181" s="55">
        <v>84403</v>
      </c>
      <c r="D181" s="56">
        <v>40.799999999999997</v>
      </c>
      <c r="E181" s="112"/>
      <c r="F181" s="57"/>
      <c r="G181" s="57">
        <v>17</v>
      </c>
      <c r="H181" s="57">
        <v>26.3262</v>
      </c>
      <c r="I181" s="57">
        <v>25.81</v>
      </c>
      <c r="J181" s="57">
        <v>21.94</v>
      </c>
      <c r="K181" s="57">
        <v>25.81</v>
      </c>
      <c r="L181" s="57">
        <v>25.81</v>
      </c>
      <c r="M181" s="57">
        <v>25.81</v>
      </c>
      <c r="N181" s="57">
        <v>25.81</v>
      </c>
      <c r="O181" s="57">
        <v>25.81</v>
      </c>
      <c r="P181" s="57">
        <v>25.81</v>
      </c>
      <c r="Q181" s="57">
        <v>25.81</v>
      </c>
      <c r="R181" s="57">
        <v>40.799999999999997</v>
      </c>
      <c r="S181" s="57">
        <v>61.2</v>
      </c>
      <c r="T181" s="57">
        <v>21.94</v>
      </c>
      <c r="U181" s="57">
        <v>21.94</v>
      </c>
      <c r="V181" s="57">
        <v>21.94</v>
      </c>
      <c r="W181" s="57">
        <v>21.94</v>
      </c>
      <c r="X181" s="57">
        <v>50.66</v>
      </c>
      <c r="Y181" s="57">
        <v>50.66</v>
      </c>
      <c r="Z181" s="57">
        <v>45.4512</v>
      </c>
    </row>
    <row r="182" spans="1:26" x14ac:dyDescent="0.25">
      <c r="A182" s="53"/>
      <c r="B182" s="61" t="s">
        <v>171</v>
      </c>
      <c r="C182" s="55">
        <v>36415</v>
      </c>
      <c r="D182" s="56">
        <v>16.2</v>
      </c>
      <c r="E182" s="112"/>
      <c r="F182" s="57"/>
      <c r="G182" s="57">
        <v>6.75</v>
      </c>
      <c r="H182" s="57">
        <v>3.06</v>
      </c>
      <c r="I182" s="57">
        <v>3</v>
      </c>
      <c r="J182" s="57">
        <v>5</v>
      </c>
      <c r="K182" s="57">
        <v>3</v>
      </c>
      <c r="L182" s="57">
        <v>3</v>
      </c>
      <c r="M182" s="57">
        <v>3</v>
      </c>
      <c r="N182" s="57">
        <v>3</v>
      </c>
      <c r="O182" s="57">
        <v>3</v>
      </c>
      <c r="P182" s="57">
        <v>3</v>
      </c>
      <c r="Q182" s="57">
        <v>3</v>
      </c>
      <c r="R182" s="57">
        <v>16.2</v>
      </c>
      <c r="S182" s="57">
        <v>24.3</v>
      </c>
      <c r="T182" s="57">
        <v>5</v>
      </c>
      <c r="U182" s="57">
        <v>5</v>
      </c>
      <c r="V182" s="57">
        <v>5</v>
      </c>
      <c r="W182" s="57">
        <v>5</v>
      </c>
      <c r="X182" s="57">
        <v>20.114999999999998</v>
      </c>
      <c r="Y182" s="57">
        <v>20.114999999999998</v>
      </c>
      <c r="Z182" s="57">
        <v>18.046800000000001</v>
      </c>
    </row>
    <row r="183" spans="1:26" x14ac:dyDescent="0.25">
      <c r="A183" s="53"/>
      <c r="B183" s="61" t="s">
        <v>65</v>
      </c>
      <c r="C183" s="61"/>
      <c r="D183" s="71">
        <f>SUM(D180:D182)</f>
        <v>102</v>
      </c>
      <c r="E183" s="112">
        <f>MIN(G183:Z183)</f>
        <v>42.5</v>
      </c>
      <c r="F183" s="57">
        <f>MAX(G183:Z183)</f>
        <v>153</v>
      </c>
      <c r="G183" s="71">
        <f t="shared" ref="G183:Z183" si="35">SUM(G180:G182)</f>
        <v>42.5</v>
      </c>
      <c r="H183" s="71">
        <f t="shared" si="35"/>
        <v>55.365600000000001</v>
      </c>
      <c r="I183" s="71">
        <f t="shared" si="35"/>
        <v>54.28</v>
      </c>
      <c r="J183" s="71">
        <f t="shared" si="35"/>
        <v>48.58</v>
      </c>
      <c r="K183" s="71">
        <f t="shared" si="35"/>
        <v>54.28</v>
      </c>
      <c r="L183" s="71">
        <f t="shared" si="35"/>
        <v>54.28</v>
      </c>
      <c r="M183" s="71">
        <f t="shared" si="35"/>
        <v>54.28</v>
      </c>
      <c r="N183" s="71">
        <f t="shared" si="35"/>
        <v>54.28</v>
      </c>
      <c r="O183" s="71">
        <f t="shared" si="35"/>
        <v>54.28</v>
      </c>
      <c r="P183" s="71">
        <f t="shared" si="35"/>
        <v>54.28</v>
      </c>
      <c r="Q183" s="71">
        <f t="shared" si="35"/>
        <v>54.28</v>
      </c>
      <c r="R183" s="71">
        <f t="shared" si="35"/>
        <v>102</v>
      </c>
      <c r="S183" s="71">
        <f t="shared" si="35"/>
        <v>153</v>
      </c>
      <c r="T183" s="71">
        <f t="shared" si="35"/>
        <v>48.58</v>
      </c>
      <c r="U183" s="71">
        <f t="shared" si="35"/>
        <v>48.58</v>
      </c>
      <c r="V183" s="71">
        <f t="shared" si="35"/>
        <v>48.58</v>
      </c>
      <c r="W183" s="71">
        <f t="shared" si="35"/>
        <v>48.58</v>
      </c>
      <c r="X183" s="71">
        <f t="shared" si="35"/>
        <v>126.64999999999999</v>
      </c>
      <c r="Y183" s="71">
        <f t="shared" si="35"/>
        <v>126.64999999999999</v>
      </c>
      <c r="Z183" s="71">
        <f t="shared" si="35"/>
        <v>113.628</v>
      </c>
    </row>
    <row r="184" spans="1:26" x14ac:dyDescent="0.25">
      <c r="A184" s="58"/>
      <c r="B184" s="58"/>
      <c r="C184" s="58"/>
      <c r="D184" s="59"/>
      <c r="E184" s="114"/>
      <c r="F184" s="58"/>
      <c r="G184" s="58"/>
      <c r="H184" s="58"/>
      <c r="I184" s="58"/>
      <c r="J184" s="58"/>
      <c r="K184" s="58"/>
      <c r="L184" s="58"/>
      <c r="M184" s="58"/>
      <c r="N184" s="58"/>
      <c r="O184" s="58"/>
      <c r="P184" s="58"/>
      <c r="Q184" s="58"/>
      <c r="R184" s="58"/>
      <c r="S184" s="58"/>
      <c r="T184" s="58"/>
      <c r="U184" s="58"/>
      <c r="V184" s="58"/>
      <c r="W184" s="58"/>
      <c r="X184" s="58"/>
      <c r="Y184" s="58"/>
      <c r="Z184" s="58"/>
    </row>
    <row r="185" spans="1:26" x14ac:dyDescent="0.25">
      <c r="A185" s="53" t="s">
        <v>246</v>
      </c>
      <c r="B185" s="61" t="s">
        <v>247</v>
      </c>
      <c r="C185" s="55">
        <v>84443</v>
      </c>
      <c r="D185" s="56">
        <v>136.79999999999998</v>
      </c>
      <c r="E185" s="112"/>
      <c r="F185" s="57"/>
      <c r="G185" s="57">
        <v>57</v>
      </c>
      <c r="H185" s="57">
        <v>17.136000000000003</v>
      </c>
      <c r="I185" s="57">
        <v>16.8</v>
      </c>
      <c r="J185" s="57">
        <v>14.28</v>
      </c>
      <c r="K185" s="57">
        <v>16.8</v>
      </c>
      <c r="L185" s="57">
        <v>16.8</v>
      </c>
      <c r="M185" s="57">
        <v>16.8</v>
      </c>
      <c r="N185" s="57">
        <v>16.8</v>
      </c>
      <c r="O185" s="57">
        <v>16.8</v>
      </c>
      <c r="P185" s="57">
        <v>16.8</v>
      </c>
      <c r="Q185" s="57">
        <v>16.8</v>
      </c>
      <c r="R185" s="57">
        <v>136.79999999999998</v>
      </c>
      <c r="S185" s="57">
        <v>205.20000000000002</v>
      </c>
      <c r="T185" s="57">
        <v>14.28</v>
      </c>
      <c r="U185" s="57">
        <v>14.28</v>
      </c>
      <c r="V185" s="57">
        <v>14.28</v>
      </c>
      <c r="W185" s="57">
        <v>14.28</v>
      </c>
      <c r="X185" s="57">
        <v>169.85999999999999</v>
      </c>
      <c r="Y185" s="57">
        <v>169.85999999999999</v>
      </c>
      <c r="Z185" s="57">
        <v>152.39519999999999</v>
      </c>
    </row>
    <row r="186" spans="1:26" x14ac:dyDescent="0.25">
      <c r="A186" s="53"/>
      <c r="B186" s="61" t="s">
        <v>171</v>
      </c>
      <c r="C186" s="55">
        <v>36415</v>
      </c>
      <c r="D186" s="56">
        <v>16.2</v>
      </c>
      <c r="E186" s="112"/>
      <c r="F186" s="57"/>
      <c r="G186" s="57">
        <v>6.75</v>
      </c>
      <c r="H186" s="57">
        <v>3.06</v>
      </c>
      <c r="I186" s="57">
        <v>3</v>
      </c>
      <c r="J186" s="57">
        <v>5</v>
      </c>
      <c r="K186" s="57">
        <v>3</v>
      </c>
      <c r="L186" s="57">
        <v>3</v>
      </c>
      <c r="M186" s="57">
        <v>3</v>
      </c>
      <c r="N186" s="57">
        <v>3</v>
      </c>
      <c r="O186" s="57">
        <v>3</v>
      </c>
      <c r="P186" s="57">
        <v>3</v>
      </c>
      <c r="Q186" s="57">
        <v>3</v>
      </c>
      <c r="R186" s="57">
        <v>16.2</v>
      </c>
      <c r="S186" s="57">
        <v>24.3</v>
      </c>
      <c r="T186" s="57">
        <v>5</v>
      </c>
      <c r="U186" s="57">
        <v>5</v>
      </c>
      <c r="V186" s="57">
        <v>5</v>
      </c>
      <c r="W186" s="57">
        <v>5</v>
      </c>
      <c r="X186" s="57">
        <v>20.114999999999998</v>
      </c>
      <c r="Y186" s="57">
        <v>20.114999999999998</v>
      </c>
      <c r="Z186" s="57">
        <v>18.046800000000001</v>
      </c>
    </row>
    <row r="187" spans="1:26" x14ac:dyDescent="0.25">
      <c r="A187" s="53"/>
      <c r="B187" s="61" t="s">
        <v>65</v>
      </c>
      <c r="C187" s="61"/>
      <c r="D187" s="56">
        <f>SUM(D185:D186)</f>
        <v>152.99999999999997</v>
      </c>
      <c r="E187" s="112">
        <f>MIN(G187:Z187)</f>
        <v>19.28</v>
      </c>
      <c r="F187" s="57">
        <f>MAX(G187:Z187)</f>
        <v>229.50000000000003</v>
      </c>
      <c r="G187" s="56">
        <f t="shared" ref="G187:Z187" si="36">SUM(G185:G186)</f>
        <v>63.75</v>
      </c>
      <c r="H187" s="56">
        <f t="shared" si="36"/>
        <v>20.196000000000002</v>
      </c>
      <c r="I187" s="56">
        <f t="shared" si="36"/>
        <v>19.8</v>
      </c>
      <c r="J187" s="56">
        <f t="shared" si="36"/>
        <v>19.28</v>
      </c>
      <c r="K187" s="56">
        <f t="shared" si="36"/>
        <v>19.8</v>
      </c>
      <c r="L187" s="56">
        <f t="shared" si="36"/>
        <v>19.8</v>
      </c>
      <c r="M187" s="56">
        <f t="shared" si="36"/>
        <v>19.8</v>
      </c>
      <c r="N187" s="56">
        <f t="shared" si="36"/>
        <v>19.8</v>
      </c>
      <c r="O187" s="56">
        <f t="shared" si="36"/>
        <v>19.8</v>
      </c>
      <c r="P187" s="56">
        <f t="shared" si="36"/>
        <v>19.8</v>
      </c>
      <c r="Q187" s="56">
        <f t="shared" si="36"/>
        <v>19.8</v>
      </c>
      <c r="R187" s="56">
        <f t="shared" si="36"/>
        <v>152.99999999999997</v>
      </c>
      <c r="S187" s="56">
        <f t="shared" si="36"/>
        <v>229.50000000000003</v>
      </c>
      <c r="T187" s="56">
        <f t="shared" si="36"/>
        <v>19.28</v>
      </c>
      <c r="U187" s="56">
        <f t="shared" si="36"/>
        <v>19.28</v>
      </c>
      <c r="V187" s="56">
        <f t="shared" si="36"/>
        <v>19.28</v>
      </c>
      <c r="W187" s="56">
        <f t="shared" si="36"/>
        <v>19.28</v>
      </c>
      <c r="X187" s="56">
        <f t="shared" si="36"/>
        <v>189.97499999999999</v>
      </c>
      <c r="Y187" s="56">
        <f t="shared" si="36"/>
        <v>189.97499999999999</v>
      </c>
      <c r="Z187" s="56">
        <f t="shared" si="36"/>
        <v>170.44199999999998</v>
      </c>
    </row>
    <row r="188" spans="1:26" x14ac:dyDescent="0.25">
      <c r="A188" s="58"/>
      <c r="B188" s="58"/>
      <c r="C188" s="58"/>
      <c r="D188" s="59"/>
      <c r="E188" s="114"/>
      <c r="F188" s="58"/>
      <c r="G188" s="58"/>
      <c r="H188" s="58"/>
      <c r="I188" s="58"/>
      <c r="J188" s="58"/>
      <c r="K188" s="58"/>
      <c r="L188" s="58"/>
      <c r="M188" s="58"/>
      <c r="N188" s="58"/>
      <c r="O188" s="58"/>
      <c r="P188" s="58"/>
      <c r="Q188" s="58"/>
      <c r="R188" s="58"/>
      <c r="S188" s="58"/>
      <c r="T188" s="58"/>
      <c r="U188" s="58"/>
      <c r="V188" s="58"/>
      <c r="W188" s="58"/>
      <c r="X188" s="58"/>
      <c r="Y188" s="58"/>
      <c r="Z188" s="58"/>
    </row>
    <row r="189" spans="1:26" x14ac:dyDescent="0.25">
      <c r="A189" s="53" t="s">
        <v>248</v>
      </c>
      <c r="B189" s="61" t="s">
        <v>247</v>
      </c>
      <c r="C189" s="55">
        <v>84443</v>
      </c>
      <c r="D189" s="56">
        <v>136.79999999999998</v>
      </c>
      <c r="E189" s="112"/>
      <c r="F189" s="57"/>
      <c r="G189" s="57">
        <v>57</v>
      </c>
      <c r="H189" s="57">
        <v>17.136000000000003</v>
      </c>
      <c r="I189" s="57">
        <v>16.8</v>
      </c>
      <c r="J189" s="57">
        <v>14.28</v>
      </c>
      <c r="K189" s="57">
        <v>16.8</v>
      </c>
      <c r="L189" s="57">
        <v>16.8</v>
      </c>
      <c r="M189" s="57">
        <v>16.8</v>
      </c>
      <c r="N189" s="57">
        <v>16.8</v>
      </c>
      <c r="O189" s="57">
        <v>16.8</v>
      </c>
      <c r="P189" s="57">
        <v>16.8</v>
      </c>
      <c r="Q189" s="57">
        <v>16.8</v>
      </c>
      <c r="R189" s="57">
        <v>136.79999999999998</v>
      </c>
      <c r="S189" s="57">
        <v>205.20000000000002</v>
      </c>
      <c r="T189" s="57">
        <v>14.28</v>
      </c>
      <c r="U189" s="57">
        <v>14.28</v>
      </c>
      <c r="V189" s="57">
        <v>14.28</v>
      </c>
      <c r="W189" s="57">
        <v>14.28</v>
      </c>
      <c r="X189" s="57">
        <v>169.85999999999999</v>
      </c>
      <c r="Y189" s="57">
        <v>169.85999999999999</v>
      </c>
      <c r="Z189" s="57">
        <v>152.39519999999999</v>
      </c>
    </row>
    <row r="190" spans="1:26" x14ac:dyDescent="0.25">
      <c r="A190" s="53" t="s">
        <v>28</v>
      </c>
      <c r="B190" s="61" t="s">
        <v>249</v>
      </c>
      <c r="C190" s="55">
        <v>84436</v>
      </c>
      <c r="D190" s="56">
        <v>163.19999999999999</v>
      </c>
      <c r="E190" s="112"/>
      <c r="F190" s="57"/>
      <c r="G190" s="57">
        <v>68</v>
      </c>
      <c r="H190" s="57">
        <v>7.0074000000000005</v>
      </c>
      <c r="I190" s="57">
        <v>6.87</v>
      </c>
      <c r="J190" s="57">
        <v>5.84</v>
      </c>
      <c r="K190" s="57">
        <v>6.87</v>
      </c>
      <c r="L190" s="57">
        <v>6.87</v>
      </c>
      <c r="M190" s="57">
        <v>6.87</v>
      </c>
      <c r="N190" s="57">
        <v>6.87</v>
      </c>
      <c r="O190" s="57">
        <v>6.87</v>
      </c>
      <c r="P190" s="57">
        <v>6.87</v>
      </c>
      <c r="Q190" s="57">
        <v>6.87</v>
      </c>
      <c r="R190" s="57">
        <v>163.19999999999999</v>
      </c>
      <c r="S190" s="57">
        <v>244.8</v>
      </c>
      <c r="T190" s="57">
        <v>5.84</v>
      </c>
      <c r="U190" s="57">
        <v>5.84</v>
      </c>
      <c r="V190" s="57">
        <v>5.84</v>
      </c>
      <c r="W190" s="57">
        <v>5.84</v>
      </c>
      <c r="X190" s="57">
        <v>202.64</v>
      </c>
      <c r="Y190" s="57">
        <v>202.64</v>
      </c>
      <c r="Z190" s="57">
        <v>181.8048</v>
      </c>
    </row>
    <row r="191" spans="1:26" x14ac:dyDescent="0.25">
      <c r="A191" s="53"/>
      <c r="B191" s="61" t="s">
        <v>171</v>
      </c>
      <c r="C191" s="55">
        <v>36415</v>
      </c>
      <c r="D191" s="56">
        <v>16.2</v>
      </c>
      <c r="E191" s="112"/>
      <c r="F191" s="57"/>
      <c r="G191" s="57">
        <v>6.75</v>
      </c>
      <c r="H191" s="57">
        <v>3.06</v>
      </c>
      <c r="I191" s="57">
        <v>3</v>
      </c>
      <c r="J191" s="57">
        <v>5</v>
      </c>
      <c r="K191" s="57">
        <v>3</v>
      </c>
      <c r="L191" s="57">
        <v>3</v>
      </c>
      <c r="M191" s="57">
        <v>3</v>
      </c>
      <c r="N191" s="57">
        <v>3</v>
      </c>
      <c r="O191" s="57">
        <v>3</v>
      </c>
      <c r="P191" s="57">
        <v>3</v>
      </c>
      <c r="Q191" s="57">
        <v>3</v>
      </c>
      <c r="R191" s="57">
        <v>16.2</v>
      </c>
      <c r="S191" s="57">
        <v>24.3</v>
      </c>
      <c r="T191" s="57">
        <v>5</v>
      </c>
      <c r="U191" s="57">
        <v>5</v>
      </c>
      <c r="V191" s="57">
        <v>5</v>
      </c>
      <c r="W191" s="57">
        <v>5</v>
      </c>
      <c r="X191" s="57">
        <v>20.114999999999998</v>
      </c>
      <c r="Y191" s="57">
        <v>20.114999999999998</v>
      </c>
      <c r="Z191" s="57">
        <v>18.046800000000001</v>
      </c>
    </row>
    <row r="192" spans="1:26" x14ac:dyDescent="0.25">
      <c r="A192" s="53"/>
      <c r="B192" s="61" t="s">
        <v>65</v>
      </c>
      <c r="C192" s="61"/>
      <c r="D192" s="71">
        <f>SUM(D189:D191)</f>
        <v>316.2</v>
      </c>
      <c r="E192" s="112">
        <f>MIN(G192:Z192)</f>
        <v>25.119999999999997</v>
      </c>
      <c r="F192" s="57">
        <f>MAX(G192:Z192)</f>
        <v>474.3</v>
      </c>
      <c r="G192" s="71">
        <f t="shared" ref="G192:Z192" si="37">SUM(G189:G191)</f>
        <v>131.75</v>
      </c>
      <c r="H192" s="71">
        <f t="shared" si="37"/>
        <v>27.203400000000002</v>
      </c>
      <c r="I192" s="71">
        <f t="shared" si="37"/>
        <v>26.67</v>
      </c>
      <c r="J192" s="71">
        <f t="shared" si="37"/>
        <v>25.119999999999997</v>
      </c>
      <c r="K192" s="71">
        <f t="shared" si="37"/>
        <v>26.67</v>
      </c>
      <c r="L192" s="71">
        <f t="shared" si="37"/>
        <v>26.67</v>
      </c>
      <c r="M192" s="71">
        <f t="shared" si="37"/>
        <v>26.67</v>
      </c>
      <c r="N192" s="71">
        <f t="shared" si="37"/>
        <v>26.67</v>
      </c>
      <c r="O192" s="71">
        <f t="shared" si="37"/>
        <v>26.67</v>
      </c>
      <c r="P192" s="71">
        <f t="shared" si="37"/>
        <v>26.67</v>
      </c>
      <c r="Q192" s="71">
        <f t="shared" si="37"/>
        <v>26.67</v>
      </c>
      <c r="R192" s="71">
        <f t="shared" si="37"/>
        <v>316.2</v>
      </c>
      <c r="S192" s="71">
        <f t="shared" si="37"/>
        <v>474.3</v>
      </c>
      <c r="T192" s="71">
        <f t="shared" si="37"/>
        <v>25.119999999999997</v>
      </c>
      <c r="U192" s="71">
        <f t="shared" si="37"/>
        <v>25.119999999999997</v>
      </c>
      <c r="V192" s="71">
        <f t="shared" si="37"/>
        <v>25.119999999999997</v>
      </c>
      <c r="W192" s="71">
        <f t="shared" si="37"/>
        <v>25.119999999999997</v>
      </c>
      <c r="X192" s="71">
        <f t="shared" si="37"/>
        <v>392.61500000000001</v>
      </c>
      <c r="Y192" s="71">
        <f t="shared" si="37"/>
        <v>392.61500000000001</v>
      </c>
      <c r="Z192" s="71">
        <f t="shared" si="37"/>
        <v>352.24680000000001</v>
      </c>
    </row>
    <row r="193" spans="1:26" x14ac:dyDescent="0.25">
      <c r="A193" s="58"/>
      <c r="B193" s="58"/>
      <c r="C193" s="58"/>
      <c r="D193" s="59"/>
      <c r="E193" s="114"/>
      <c r="F193" s="58"/>
      <c r="G193" s="58"/>
      <c r="H193" s="58"/>
      <c r="I193" s="58"/>
      <c r="J193" s="58"/>
      <c r="K193" s="58"/>
      <c r="L193" s="58"/>
      <c r="M193" s="58"/>
      <c r="N193" s="58"/>
      <c r="O193" s="58"/>
      <c r="P193" s="58"/>
      <c r="Q193" s="58"/>
      <c r="R193" s="58"/>
      <c r="S193" s="58"/>
      <c r="T193" s="58"/>
      <c r="U193" s="58"/>
      <c r="V193" s="58"/>
      <c r="W193" s="58"/>
      <c r="X193" s="58"/>
      <c r="Y193" s="58"/>
      <c r="Z193" s="58"/>
    </row>
    <row r="194" spans="1:26" x14ac:dyDescent="0.25">
      <c r="A194" s="53" t="s">
        <v>250</v>
      </c>
      <c r="B194" s="61" t="s">
        <v>251</v>
      </c>
      <c r="C194" s="55">
        <v>86376</v>
      </c>
      <c r="D194" s="56">
        <v>80.399999999999991</v>
      </c>
      <c r="E194" s="112"/>
      <c r="F194" s="57"/>
      <c r="G194" s="57">
        <v>33.5</v>
      </c>
      <c r="H194" s="57">
        <v>14.841000000000001</v>
      </c>
      <c r="I194" s="57">
        <v>14.55</v>
      </c>
      <c r="J194" s="57">
        <v>12.37</v>
      </c>
      <c r="K194" s="57">
        <v>14.55</v>
      </c>
      <c r="L194" s="57">
        <v>14.55</v>
      </c>
      <c r="M194" s="57">
        <v>14.55</v>
      </c>
      <c r="N194" s="57">
        <v>14.55</v>
      </c>
      <c r="O194" s="57">
        <v>14.55</v>
      </c>
      <c r="P194" s="57">
        <v>14.55</v>
      </c>
      <c r="Q194" s="57">
        <v>14.55</v>
      </c>
      <c r="R194" s="57">
        <v>80.399999999999991</v>
      </c>
      <c r="S194" s="57">
        <v>120.60000000000001</v>
      </c>
      <c r="T194" s="57">
        <v>12.37</v>
      </c>
      <c r="U194" s="57">
        <v>12.37</v>
      </c>
      <c r="V194" s="57">
        <v>12.37</v>
      </c>
      <c r="W194" s="57">
        <v>12.37</v>
      </c>
      <c r="X194" s="57">
        <v>99.83</v>
      </c>
      <c r="Y194" s="57">
        <v>99.83</v>
      </c>
      <c r="Z194" s="57">
        <v>89.565600000000003</v>
      </c>
    </row>
    <row r="195" spans="1:26" x14ac:dyDescent="0.25">
      <c r="A195" s="53"/>
      <c r="B195" s="61" t="s">
        <v>171</v>
      </c>
      <c r="C195" s="55">
        <v>36415</v>
      </c>
      <c r="D195" s="56">
        <v>16.2</v>
      </c>
      <c r="E195" s="112"/>
      <c r="F195" s="57"/>
      <c r="G195" s="57">
        <v>6.75</v>
      </c>
      <c r="H195" s="57">
        <v>3.06</v>
      </c>
      <c r="I195" s="57">
        <v>3</v>
      </c>
      <c r="J195" s="57">
        <v>5</v>
      </c>
      <c r="K195" s="57">
        <v>3</v>
      </c>
      <c r="L195" s="57">
        <v>3</v>
      </c>
      <c r="M195" s="57">
        <v>3</v>
      </c>
      <c r="N195" s="57">
        <v>3</v>
      </c>
      <c r="O195" s="57">
        <v>3</v>
      </c>
      <c r="P195" s="57">
        <v>3</v>
      </c>
      <c r="Q195" s="57">
        <v>3</v>
      </c>
      <c r="R195" s="57">
        <v>16.2</v>
      </c>
      <c r="S195" s="57">
        <v>24.3</v>
      </c>
      <c r="T195" s="57">
        <v>5</v>
      </c>
      <c r="U195" s="57">
        <v>5</v>
      </c>
      <c r="V195" s="57">
        <v>5</v>
      </c>
      <c r="W195" s="57">
        <v>5</v>
      </c>
      <c r="X195" s="57">
        <v>20.114999999999998</v>
      </c>
      <c r="Y195" s="57">
        <v>20.114999999999998</v>
      </c>
      <c r="Z195" s="57">
        <v>18.046800000000001</v>
      </c>
    </row>
    <row r="196" spans="1:26" x14ac:dyDescent="0.25">
      <c r="A196" s="53"/>
      <c r="B196" s="61" t="s">
        <v>65</v>
      </c>
      <c r="C196" s="61"/>
      <c r="D196" s="56">
        <f>SUM(D194:D195)</f>
        <v>96.6</v>
      </c>
      <c r="E196" s="112">
        <f>MIN(G196:Z196)</f>
        <v>17.369999999999997</v>
      </c>
      <c r="F196" s="57">
        <f>MAX(G196:Z196)</f>
        <v>144.9</v>
      </c>
      <c r="G196" s="56">
        <f t="shared" ref="G196:Z196" si="38">SUM(G194:G195)</f>
        <v>40.25</v>
      </c>
      <c r="H196" s="56">
        <f t="shared" si="38"/>
        <v>17.901</v>
      </c>
      <c r="I196" s="56">
        <f t="shared" si="38"/>
        <v>17.55</v>
      </c>
      <c r="J196" s="56">
        <f t="shared" si="38"/>
        <v>17.369999999999997</v>
      </c>
      <c r="K196" s="56">
        <f t="shared" si="38"/>
        <v>17.55</v>
      </c>
      <c r="L196" s="56">
        <f t="shared" si="38"/>
        <v>17.55</v>
      </c>
      <c r="M196" s="56">
        <f t="shared" si="38"/>
        <v>17.55</v>
      </c>
      <c r="N196" s="56">
        <f t="shared" si="38"/>
        <v>17.55</v>
      </c>
      <c r="O196" s="56">
        <f t="shared" si="38"/>
        <v>17.55</v>
      </c>
      <c r="P196" s="56">
        <f t="shared" si="38"/>
        <v>17.55</v>
      </c>
      <c r="Q196" s="56">
        <f t="shared" si="38"/>
        <v>17.55</v>
      </c>
      <c r="R196" s="56">
        <f t="shared" si="38"/>
        <v>96.6</v>
      </c>
      <c r="S196" s="56">
        <f t="shared" si="38"/>
        <v>144.9</v>
      </c>
      <c r="T196" s="56">
        <f t="shared" si="38"/>
        <v>17.369999999999997</v>
      </c>
      <c r="U196" s="56">
        <f t="shared" si="38"/>
        <v>17.369999999999997</v>
      </c>
      <c r="V196" s="56">
        <f t="shared" si="38"/>
        <v>17.369999999999997</v>
      </c>
      <c r="W196" s="56">
        <f t="shared" si="38"/>
        <v>17.369999999999997</v>
      </c>
      <c r="X196" s="56">
        <f t="shared" si="38"/>
        <v>119.94499999999999</v>
      </c>
      <c r="Y196" s="56">
        <f t="shared" si="38"/>
        <v>119.94499999999999</v>
      </c>
      <c r="Z196" s="56">
        <f t="shared" si="38"/>
        <v>107.61240000000001</v>
      </c>
    </row>
    <row r="197" spans="1:26" x14ac:dyDescent="0.25">
      <c r="A197" s="58"/>
      <c r="B197" s="58"/>
      <c r="C197" s="58"/>
      <c r="D197" s="59"/>
      <c r="E197" s="114"/>
      <c r="F197" s="58"/>
      <c r="G197" s="58"/>
      <c r="H197" s="58"/>
      <c r="I197" s="58"/>
      <c r="J197" s="58"/>
      <c r="K197" s="58"/>
      <c r="L197" s="58"/>
      <c r="M197" s="58"/>
      <c r="N197" s="58"/>
      <c r="O197" s="58"/>
      <c r="P197" s="58"/>
      <c r="Q197" s="58"/>
      <c r="R197" s="58"/>
      <c r="S197" s="58"/>
      <c r="T197" s="58"/>
      <c r="U197" s="58"/>
      <c r="V197" s="58"/>
      <c r="W197" s="58"/>
      <c r="X197" s="58"/>
      <c r="Y197" s="58"/>
      <c r="Z197" s="58"/>
    </row>
    <row r="198" spans="1:26" x14ac:dyDescent="0.25">
      <c r="A198" s="53" t="s">
        <v>252</v>
      </c>
      <c r="B198" s="61" t="s">
        <v>253</v>
      </c>
      <c r="C198" s="55">
        <v>86850</v>
      </c>
      <c r="D198" s="56">
        <v>45</v>
      </c>
      <c r="E198" s="112"/>
      <c r="F198" s="57"/>
      <c r="G198" s="57">
        <v>18.75</v>
      </c>
      <c r="H198" s="57">
        <v>9.9653999999999989</v>
      </c>
      <c r="I198" s="57">
        <v>9.77</v>
      </c>
      <c r="J198" s="57">
        <v>7.2</v>
      </c>
      <c r="K198" s="57">
        <v>9.77</v>
      </c>
      <c r="L198" s="57">
        <v>45.332945000000002</v>
      </c>
      <c r="M198" s="57">
        <v>45.332945000000002</v>
      </c>
      <c r="N198" s="57">
        <v>45.332945000000002</v>
      </c>
      <c r="O198" s="57">
        <v>45.332945000000002</v>
      </c>
      <c r="P198" s="57">
        <v>45.332945000000002</v>
      </c>
      <c r="Q198" s="57">
        <v>45.332945000000002</v>
      </c>
      <c r="R198" s="57">
        <v>45</v>
      </c>
      <c r="S198" s="57">
        <v>67.5</v>
      </c>
      <c r="T198" s="57">
        <v>7.2</v>
      </c>
      <c r="U198" s="57">
        <v>7.2</v>
      </c>
      <c r="V198" s="57">
        <v>7.2</v>
      </c>
      <c r="W198" s="57">
        <v>7.2</v>
      </c>
      <c r="X198" s="57">
        <v>55.875</v>
      </c>
      <c r="Y198" s="57">
        <v>55.875</v>
      </c>
      <c r="Z198" s="57">
        <v>50.13</v>
      </c>
    </row>
    <row r="199" spans="1:26" x14ac:dyDescent="0.25">
      <c r="A199" s="53"/>
      <c r="B199" s="61" t="s">
        <v>254</v>
      </c>
      <c r="C199" s="55">
        <v>86900</v>
      </c>
      <c r="D199" s="56">
        <v>31.799999999999997</v>
      </c>
      <c r="E199" s="112"/>
      <c r="F199" s="57"/>
      <c r="G199" s="57">
        <v>13.25</v>
      </c>
      <c r="H199" s="57">
        <v>3.0498000000000003</v>
      </c>
      <c r="I199" s="57">
        <v>2.99</v>
      </c>
      <c r="J199" s="57">
        <v>2.54</v>
      </c>
      <c r="K199" s="57">
        <v>2.99</v>
      </c>
      <c r="L199" s="57">
        <v>102.8678216</v>
      </c>
      <c r="M199" s="57">
        <v>102.8678216</v>
      </c>
      <c r="N199" s="57">
        <v>102.8678216</v>
      </c>
      <c r="O199" s="57">
        <v>102.8678216</v>
      </c>
      <c r="P199" s="57">
        <v>102.8678216</v>
      </c>
      <c r="Q199" s="57">
        <v>102.8678216</v>
      </c>
      <c r="R199" s="57">
        <v>31.799999999999997</v>
      </c>
      <c r="S199" s="57">
        <v>47.7</v>
      </c>
      <c r="T199" s="57">
        <v>2.54</v>
      </c>
      <c r="U199" s="57">
        <v>2.54</v>
      </c>
      <c r="V199" s="57">
        <v>2.54</v>
      </c>
      <c r="W199" s="57">
        <v>2.54</v>
      </c>
      <c r="X199" s="57">
        <v>39.484999999999999</v>
      </c>
      <c r="Y199" s="57">
        <v>39.484999999999999</v>
      </c>
      <c r="Z199" s="57">
        <v>35.425199999999997</v>
      </c>
    </row>
    <row r="200" spans="1:26" x14ac:dyDescent="0.25">
      <c r="A200" s="53"/>
      <c r="B200" s="61" t="s">
        <v>255</v>
      </c>
      <c r="C200" s="55">
        <v>86901</v>
      </c>
      <c r="D200" s="56">
        <v>63.599999999999994</v>
      </c>
      <c r="E200" s="112"/>
      <c r="F200" s="57"/>
      <c r="G200" s="57">
        <v>26.5</v>
      </c>
      <c r="H200" s="57">
        <v>3.0498000000000003</v>
      </c>
      <c r="I200" s="57">
        <v>2.99</v>
      </c>
      <c r="J200" s="57">
        <v>2.54</v>
      </c>
      <c r="K200" s="57">
        <v>2.99</v>
      </c>
      <c r="L200" s="57">
        <v>30.879998200000003</v>
      </c>
      <c r="M200" s="57">
        <v>30.879998200000003</v>
      </c>
      <c r="N200" s="57">
        <v>30.879998200000003</v>
      </c>
      <c r="O200" s="57">
        <v>30.879998200000003</v>
      </c>
      <c r="P200" s="57">
        <v>30.879998200000003</v>
      </c>
      <c r="Q200" s="57">
        <v>30.879998200000003</v>
      </c>
      <c r="R200" s="57">
        <v>63.599999999999994</v>
      </c>
      <c r="S200" s="57">
        <v>95.4</v>
      </c>
      <c r="T200" s="57">
        <v>2.54</v>
      </c>
      <c r="U200" s="57">
        <v>2.54</v>
      </c>
      <c r="V200" s="57">
        <v>2.54</v>
      </c>
      <c r="W200" s="57">
        <v>2.54</v>
      </c>
      <c r="X200" s="57">
        <v>78.97</v>
      </c>
      <c r="Y200" s="57">
        <v>78.97</v>
      </c>
      <c r="Z200" s="57">
        <v>70.850399999999993</v>
      </c>
    </row>
    <row r="201" spans="1:26" x14ac:dyDescent="0.25">
      <c r="A201" s="53"/>
      <c r="B201" s="61" t="s">
        <v>256</v>
      </c>
      <c r="C201" s="55">
        <v>86922</v>
      </c>
      <c r="D201" s="56">
        <v>107.39999999999999</v>
      </c>
      <c r="E201" s="112"/>
      <c r="F201" s="57"/>
      <c r="G201" s="57">
        <v>44.75</v>
      </c>
      <c r="H201" s="57">
        <v>31.62</v>
      </c>
      <c r="I201" s="57">
        <v>31</v>
      </c>
      <c r="J201" s="57">
        <v>14.52</v>
      </c>
      <c r="K201" s="57">
        <v>31</v>
      </c>
      <c r="L201" s="57">
        <v>136.06136320000002</v>
      </c>
      <c r="M201" s="57">
        <v>136.06136320000002</v>
      </c>
      <c r="N201" s="57">
        <v>136.06136320000002</v>
      </c>
      <c r="O201" s="57">
        <v>136.06136320000002</v>
      </c>
      <c r="P201" s="57">
        <v>136.06136320000002</v>
      </c>
      <c r="Q201" s="57">
        <v>136.06136320000002</v>
      </c>
      <c r="R201" s="57">
        <v>107.39999999999999</v>
      </c>
      <c r="S201" s="57">
        <v>161.1</v>
      </c>
      <c r="T201" s="57">
        <v>14.52</v>
      </c>
      <c r="U201" s="57">
        <v>14.52</v>
      </c>
      <c r="V201" s="57">
        <v>14.52</v>
      </c>
      <c r="W201" s="57">
        <v>14.52</v>
      </c>
      <c r="X201" s="57">
        <v>133.35499999999999</v>
      </c>
      <c r="Y201" s="57">
        <v>133.35499999999999</v>
      </c>
      <c r="Z201" s="57">
        <v>119.64359999999999</v>
      </c>
    </row>
    <row r="202" spans="1:26" x14ac:dyDescent="0.25">
      <c r="A202" s="53"/>
      <c r="B202" s="61" t="s">
        <v>171</v>
      </c>
      <c r="C202" s="55">
        <v>36415</v>
      </c>
      <c r="D202" s="56">
        <v>16.2</v>
      </c>
      <c r="E202" s="112"/>
      <c r="F202" s="57"/>
      <c r="G202" s="57">
        <v>6.75</v>
      </c>
      <c r="H202" s="57">
        <v>3.06</v>
      </c>
      <c r="I202" s="57">
        <v>3</v>
      </c>
      <c r="J202" s="57">
        <v>5</v>
      </c>
      <c r="K202" s="57">
        <v>3</v>
      </c>
      <c r="L202" s="57">
        <v>3</v>
      </c>
      <c r="M202" s="57">
        <v>3</v>
      </c>
      <c r="N202" s="57">
        <v>3</v>
      </c>
      <c r="O202" s="57">
        <v>3</v>
      </c>
      <c r="P202" s="57">
        <v>3</v>
      </c>
      <c r="Q202" s="57">
        <v>3</v>
      </c>
      <c r="R202" s="57">
        <v>16.2</v>
      </c>
      <c r="S202" s="57">
        <v>24.3</v>
      </c>
      <c r="T202" s="57">
        <v>5</v>
      </c>
      <c r="U202" s="57">
        <v>5</v>
      </c>
      <c r="V202" s="57">
        <v>5</v>
      </c>
      <c r="W202" s="57">
        <v>5</v>
      </c>
      <c r="X202" s="57">
        <v>20.114999999999998</v>
      </c>
      <c r="Y202" s="57">
        <v>20.114999999999998</v>
      </c>
      <c r="Z202" s="57">
        <v>18.046800000000001</v>
      </c>
    </row>
    <row r="203" spans="1:26" x14ac:dyDescent="0.25">
      <c r="A203" s="53"/>
      <c r="B203" s="61" t="s">
        <v>65</v>
      </c>
      <c r="C203" s="61"/>
      <c r="D203" s="71">
        <f>SUM(D198:D202)</f>
        <v>263.99999999999994</v>
      </c>
      <c r="E203" s="112">
        <f>MIN(G203:Z203)</f>
        <v>31.8</v>
      </c>
      <c r="F203" s="57">
        <f>MAX(G203:Z203)</f>
        <v>396.00000000000006</v>
      </c>
      <c r="G203" s="71">
        <f t="shared" ref="G203:Z203" si="39">SUM(G198:G202)</f>
        <v>110</v>
      </c>
      <c r="H203" s="71">
        <f t="shared" si="39"/>
        <v>50.745000000000005</v>
      </c>
      <c r="I203" s="71">
        <f t="shared" si="39"/>
        <v>49.75</v>
      </c>
      <c r="J203" s="71">
        <f t="shared" si="39"/>
        <v>31.8</v>
      </c>
      <c r="K203" s="71">
        <f t="shared" si="39"/>
        <v>49.75</v>
      </c>
      <c r="L203" s="71">
        <f t="shared" si="39"/>
        <v>318.14212800000001</v>
      </c>
      <c r="M203" s="71">
        <f t="shared" si="39"/>
        <v>318.14212800000001</v>
      </c>
      <c r="N203" s="71">
        <f t="shared" si="39"/>
        <v>318.14212800000001</v>
      </c>
      <c r="O203" s="71">
        <f t="shared" si="39"/>
        <v>318.14212800000001</v>
      </c>
      <c r="P203" s="71">
        <f t="shared" si="39"/>
        <v>318.14212800000001</v>
      </c>
      <c r="Q203" s="71">
        <f t="shared" si="39"/>
        <v>318.14212800000001</v>
      </c>
      <c r="R203" s="71">
        <f t="shared" si="39"/>
        <v>263.99999999999994</v>
      </c>
      <c r="S203" s="71">
        <f t="shared" si="39"/>
        <v>396.00000000000006</v>
      </c>
      <c r="T203" s="71">
        <f t="shared" si="39"/>
        <v>31.8</v>
      </c>
      <c r="U203" s="71">
        <f t="shared" si="39"/>
        <v>31.8</v>
      </c>
      <c r="V203" s="71">
        <f t="shared" si="39"/>
        <v>31.8</v>
      </c>
      <c r="W203" s="71">
        <f t="shared" si="39"/>
        <v>31.8</v>
      </c>
      <c r="X203" s="71">
        <f t="shared" si="39"/>
        <v>327.79999999999995</v>
      </c>
      <c r="Y203" s="71">
        <f t="shared" si="39"/>
        <v>327.79999999999995</v>
      </c>
      <c r="Z203" s="71">
        <f t="shared" si="39"/>
        <v>294.096</v>
      </c>
    </row>
    <row r="204" spans="1:26" x14ac:dyDescent="0.25">
      <c r="A204" s="58"/>
      <c r="B204" s="58"/>
      <c r="C204" s="58"/>
      <c r="D204" s="59"/>
      <c r="E204" s="114"/>
      <c r="F204" s="58"/>
      <c r="G204" s="58"/>
      <c r="H204" s="58"/>
      <c r="I204" s="58"/>
      <c r="J204" s="58"/>
      <c r="K204" s="58"/>
      <c r="L204" s="58"/>
      <c r="M204" s="58"/>
      <c r="N204" s="58"/>
      <c r="O204" s="58"/>
      <c r="P204" s="58"/>
      <c r="Q204" s="58"/>
      <c r="R204" s="58"/>
      <c r="S204" s="58"/>
      <c r="T204" s="58"/>
      <c r="U204" s="58"/>
      <c r="V204" s="58"/>
      <c r="W204" s="58"/>
      <c r="X204" s="58"/>
      <c r="Y204" s="58"/>
      <c r="Z204" s="58"/>
    </row>
    <row r="205" spans="1:26" x14ac:dyDescent="0.25">
      <c r="A205" s="53" t="s">
        <v>257</v>
      </c>
      <c r="B205" s="61" t="s">
        <v>257</v>
      </c>
      <c r="C205" s="55">
        <v>84550</v>
      </c>
      <c r="D205" s="56">
        <v>51.6</v>
      </c>
      <c r="E205" s="112"/>
      <c r="F205" s="57"/>
      <c r="G205" s="57">
        <v>21.5</v>
      </c>
      <c r="H205" s="57">
        <v>4.6103999999999994</v>
      </c>
      <c r="I205" s="57">
        <v>4.5199999999999996</v>
      </c>
      <c r="J205" s="57">
        <v>3.84</v>
      </c>
      <c r="K205" s="57">
        <v>4.5199999999999996</v>
      </c>
      <c r="L205" s="57">
        <v>4.5199999999999996</v>
      </c>
      <c r="M205" s="57">
        <v>4.5199999999999996</v>
      </c>
      <c r="N205" s="57">
        <v>4.5199999999999996</v>
      </c>
      <c r="O205" s="57">
        <v>4.5199999999999996</v>
      </c>
      <c r="P205" s="57">
        <v>4.5199999999999996</v>
      </c>
      <c r="Q205" s="57">
        <v>4.5199999999999996</v>
      </c>
      <c r="R205" s="57">
        <v>51.6</v>
      </c>
      <c r="S205" s="57">
        <v>77.400000000000006</v>
      </c>
      <c r="T205" s="57">
        <v>3.84</v>
      </c>
      <c r="U205" s="57">
        <v>3.84</v>
      </c>
      <c r="V205" s="57">
        <v>3.84</v>
      </c>
      <c r="W205" s="57">
        <v>3.84</v>
      </c>
      <c r="X205" s="57">
        <v>64.069999999999993</v>
      </c>
      <c r="Y205" s="57">
        <v>64.069999999999993</v>
      </c>
      <c r="Z205" s="57">
        <v>57.482399999999998</v>
      </c>
    </row>
    <row r="206" spans="1:26" x14ac:dyDescent="0.25">
      <c r="A206" s="53"/>
      <c r="B206" s="61" t="s">
        <v>171</v>
      </c>
      <c r="C206" s="55">
        <v>36415</v>
      </c>
      <c r="D206" s="56">
        <v>16.2</v>
      </c>
      <c r="E206" s="112"/>
      <c r="F206" s="57"/>
      <c r="G206" s="57">
        <v>6.75</v>
      </c>
      <c r="H206" s="57">
        <v>3.06</v>
      </c>
      <c r="I206" s="57">
        <v>3</v>
      </c>
      <c r="J206" s="57">
        <v>5</v>
      </c>
      <c r="K206" s="57">
        <v>3</v>
      </c>
      <c r="L206" s="57">
        <v>3</v>
      </c>
      <c r="M206" s="57">
        <v>3</v>
      </c>
      <c r="N206" s="57">
        <v>3</v>
      </c>
      <c r="O206" s="57">
        <v>3</v>
      </c>
      <c r="P206" s="57">
        <v>3</v>
      </c>
      <c r="Q206" s="57">
        <v>3</v>
      </c>
      <c r="R206" s="57">
        <v>16.2</v>
      </c>
      <c r="S206" s="57">
        <v>24.3</v>
      </c>
      <c r="T206" s="57">
        <v>5</v>
      </c>
      <c r="U206" s="57">
        <v>5</v>
      </c>
      <c r="V206" s="57">
        <v>5</v>
      </c>
      <c r="W206" s="57">
        <v>5</v>
      </c>
      <c r="X206" s="57">
        <v>20.114999999999998</v>
      </c>
      <c r="Y206" s="57">
        <v>20.114999999999998</v>
      </c>
      <c r="Z206" s="57">
        <v>18.046800000000001</v>
      </c>
    </row>
    <row r="207" spans="1:26" x14ac:dyDescent="0.25">
      <c r="A207" s="53"/>
      <c r="B207" s="61" t="s">
        <v>65</v>
      </c>
      <c r="C207" s="61"/>
      <c r="D207" s="56">
        <f>SUM(D205:D206)</f>
        <v>67.8</v>
      </c>
      <c r="E207" s="112">
        <f>MIN(G207:Z207)</f>
        <v>7.52</v>
      </c>
      <c r="F207" s="57">
        <f>MAX(G207:Z207)</f>
        <v>101.7</v>
      </c>
      <c r="G207" s="56">
        <f t="shared" ref="G207:Z207" si="40">SUM(G205:G206)</f>
        <v>28.25</v>
      </c>
      <c r="H207" s="56">
        <f t="shared" si="40"/>
        <v>7.670399999999999</v>
      </c>
      <c r="I207" s="56">
        <f t="shared" si="40"/>
        <v>7.52</v>
      </c>
      <c r="J207" s="56">
        <f t="shared" si="40"/>
        <v>8.84</v>
      </c>
      <c r="K207" s="56">
        <f t="shared" si="40"/>
        <v>7.52</v>
      </c>
      <c r="L207" s="56">
        <f t="shared" si="40"/>
        <v>7.52</v>
      </c>
      <c r="M207" s="56">
        <f t="shared" si="40"/>
        <v>7.52</v>
      </c>
      <c r="N207" s="56">
        <f t="shared" si="40"/>
        <v>7.52</v>
      </c>
      <c r="O207" s="56">
        <f t="shared" si="40"/>
        <v>7.52</v>
      </c>
      <c r="P207" s="56">
        <f t="shared" si="40"/>
        <v>7.52</v>
      </c>
      <c r="Q207" s="56">
        <f t="shared" si="40"/>
        <v>7.52</v>
      </c>
      <c r="R207" s="56">
        <f t="shared" si="40"/>
        <v>67.8</v>
      </c>
      <c r="S207" s="56">
        <f t="shared" si="40"/>
        <v>101.7</v>
      </c>
      <c r="T207" s="56">
        <f t="shared" si="40"/>
        <v>8.84</v>
      </c>
      <c r="U207" s="56">
        <f t="shared" si="40"/>
        <v>8.84</v>
      </c>
      <c r="V207" s="56">
        <f t="shared" si="40"/>
        <v>8.84</v>
      </c>
      <c r="W207" s="56">
        <f t="shared" si="40"/>
        <v>8.84</v>
      </c>
      <c r="X207" s="56">
        <f t="shared" si="40"/>
        <v>84.184999999999988</v>
      </c>
      <c r="Y207" s="56">
        <f t="shared" si="40"/>
        <v>84.184999999999988</v>
      </c>
      <c r="Z207" s="56">
        <f t="shared" si="40"/>
        <v>75.529200000000003</v>
      </c>
    </row>
    <row r="208" spans="1:26" x14ac:dyDescent="0.25">
      <c r="A208" s="58"/>
      <c r="B208" s="58"/>
      <c r="C208" s="58"/>
      <c r="D208" s="59"/>
      <c r="E208" s="114"/>
      <c r="F208" s="58"/>
      <c r="G208" s="58"/>
      <c r="H208" s="58"/>
      <c r="I208" s="58"/>
      <c r="J208" s="58"/>
      <c r="K208" s="58"/>
      <c r="L208" s="58"/>
      <c r="M208" s="58"/>
      <c r="N208" s="58"/>
      <c r="O208" s="58"/>
      <c r="P208" s="58"/>
      <c r="Q208" s="58"/>
      <c r="R208" s="58"/>
      <c r="S208" s="58"/>
      <c r="T208" s="58"/>
      <c r="U208" s="58"/>
      <c r="V208" s="58"/>
      <c r="W208" s="58"/>
      <c r="X208" s="58"/>
      <c r="Y208" s="58"/>
      <c r="Z208" s="58"/>
    </row>
    <row r="209" spans="1:26" x14ac:dyDescent="0.25">
      <c r="A209" s="53" t="s">
        <v>258</v>
      </c>
      <c r="B209" s="61" t="s">
        <v>258</v>
      </c>
      <c r="C209" s="55">
        <v>81003</v>
      </c>
      <c r="D209" s="56">
        <v>23.4</v>
      </c>
      <c r="E209" s="112">
        <f>MIN(G209:Z209)</f>
        <v>1.91</v>
      </c>
      <c r="F209" s="57">
        <f>MAX(G209:Z209)</f>
        <v>35.1</v>
      </c>
      <c r="G209" s="57">
        <v>9.75</v>
      </c>
      <c r="H209" s="57">
        <v>2.2949999999999999</v>
      </c>
      <c r="I209" s="57">
        <v>2.25</v>
      </c>
      <c r="J209" s="57">
        <v>1.91</v>
      </c>
      <c r="K209" s="57">
        <v>2.25</v>
      </c>
      <c r="L209" s="57">
        <v>2.25</v>
      </c>
      <c r="M209" s="57">
        <v>2.25</v>
      </c>
      <c r="N209" s="57">
        <v>2.25</v>
      </c>
      <c r="O209" s="57">
        <v>2.25</v>
      </c>
      <c r="P209" s="57">
        <v>2.25</v>
      </c>
      <c r="Q209" s="57">
        <v>2.25</v>
      </c>
      <c r="R209" s="57">
        <v>23.4</v>
      </c>
      <c r="S209" s="57">
        <v>35.1</v>
      </c>
      <c r="T209" s="57">
        <v>1.91</v>
      </c>
      <c r="U209" s="57">
        <v>1.91</v>
      </c>
      <c r="V209" s="57">
        <v>1.91</v>
      </c>
      <c r="W209" s="57">
        <v>1.91</v>
      </c>
      <c r="X209" s="57">
        <v>29.055</v>
      </c>
      <c r="Y209" s="57">
        <v>29.055</v>
      </c>
      <c r="Z209" s="57">
        <v>26.067599999999999</v>
      </c>
    </row>
    <row r="210" spans="1:26" x14ac:dyDescent="0.25">
      <c r="A210" s="58"/>
      <c r="B210" s="58"/>
      <c r="C210" s="58"/>
      <c r="D210" s="59"/>
      <c r="E210" s="114"/>
      <c r="F210" s="58"/>
      <c r="G210" s="58"/>
      <c r="H210" s="58"/>
      <c r="I210" s="58"/>
      <c r="J210" s="58"/>
      <c r="K210" s="58"/>
      <c r="L210" s="58"/>
      <c r="M210" s="58"/>
      <c r="N210" s="58"/>
      <c r="O210" s="58"/>
      <c r="P210" s="58"/>
      <c r="Q210" s="58"/>
      <c r="R210" s="58"/>
      <c r="S210" s="58"/>
      <c r="T210" s="58"/>
      <c r="U210" s="58"/>
      <c r="V210" s="58"/>
      <c r="W210" s="58"/>
      <c r="X210" s="58"/>
      <c r="Y210" s="58"/>
      <c r="Z210" s="58"/>
    </row>
    <row r="211" spans="1:26" x14ac:dyDescent="0.25">
      <c r="A211" s="53" t="s">
        <v>259</v>
      </c>
      <c r="B211" s="61" t="s">
        <v>260</v>
      </c>
      <c r="C211" s="55">
        <v>81002</v>
      </c>
      <c r="D211" s="56">
        <v>27.599999999999998</v>
      </c>
      <c r="E211" s="112">
        <f>MIN(G211:Z211)</f>
        <v>2.0499999999999998</v>
      </c>
      <c r="F211" s="57">
        <f>MAX(G211:Z211)</f>
        <v>41.4</v>
      </c>
      <c r="G211" s="57">
        <v>11.5</v>
      </c>
      <c r="H211" s="57">
        <v>3.5495999999999999</v>
      </c>
      <c r="I211" s="57">
        <v>3.48</v>
      </c>
      <c r="J211" s="57">
        <v>2.0499999999999998</v>
      </c>
      <c r="K211" s="57">
        <v>3.48</v>
      </c>
      <c r="L211" s="57">
        <v>3.48</v>
      </c>
      <c r="M211" s="57">
        <v>3.48</v>
      </c>
      <c r="N211" s="57">
        <v>3.48</v>
      </c>
      <c r="O211" s="57">
        <v>3.48</v>
      </c>
      <c r="P211" s="57">
        <v>3.48</v>
      </c>
      <c r="Q211" s="57">
        <v>3.48</v>
      </c>
      <c r="R211" s="57">
        <v>27.599999999999998</v>
      </c>
      <c r="S211" s="57">
        <v>41.4</v>
      </c>
      <c r="T211" s="57">
        <v>2.0499999999999998</v>
      </c>
      <c r="U211" s="57">
        <v>2.0499999999999998</v>
      </c>
      <c r="V211" s="57">
        <v>2.0499999999999998</v>
      </c>
      <c r="W211" s="57">
        <v>2.0499999999999998</v>
      </c>
      <c r="X211" s="57">
        <v>34.270000000000003</v>
      </c>
      <c r="Y211" s="57">
        <v>34.270000000000003</v>
      </c>
      <c r="Z211" s="57">
        <v>30.746400000000001</v>
      </c>
    </row>
    <row r="212" spans="1:26" x14ac:dyDescent="0.25">
      <c r="A212" s="58"/>
      <c r="B212" s="58"/>
      <c r="C212" s="58"/>
      <c r="D212" s="59"/>
      <c r="E212" s="114"/>
      <c r="F212" s="58"/>
      <c r="G212" s="58"/>
      <c r="H212" s="58"/>
      <c r="I212" s="58"/>
      <c r="J212" s="58"/>
      <c r="K212" s="58"/>
      <c r="L212" s="58"/>
      <c r="M212" s="58"/>
      <c r="N212" s="58"/>
      <c r="O212" s="58"/>
      <c r="P212" s="58"/>
      <c r="Q212" s="58"/>
      <c r="R212" s="58"/>
      <c r="S212" s="58"/>
      <c r="T212" s="58"/>
      <c r="U212" s="58"/>
      <c r="V212" s="58"/>
      <c r="W212" s="58"/>
      <c r="X212" s="58"/>
      <c r="Y212" s="58"/>
      <c r="Z212" s="58"/>
    </row>
    <row r="213" spans="1:26" x14ac:dyDescent="0.25">
      <c r="A213" s="53" t="s">
        <v>261</v>
      </c>
      <c r="B213" s="61" t="s">
        <v>258</v>
      </c>
      <c r="C213" s="55">
        <v>81001</v>
      </c>
      <c r="D213" s="56">
        <v>49.8</v>
      </c>
      <c r="E213" s="112">
        <f>MIN(G213:Z213)</f>
        <v>2.69</v>
      </c>
      <c r="F213" s="57">
        <f>MAX(G213:Z213)</f>
        <v>74.7</v>
      </c>
      <c r="G213" s="57">
        <v>20.75</v>
      </c>
      <c r="H213" s="57">
        <v>3.2334000000000001</v>
      </c>
      <c r="I213" s="57">
        <v>3.17</v>
      </c>
      <c r="J213" s="57">
        <v>2.69</v>
      </c>
      <c r="K213" s="57">
        <v>3.17</v>
      </c>
      <c r="L213" s="57">
        <v>3.17</v>
      </c>
      <c r="M213" s="57">
        <v>3.17</v>
      </c>
      <c r="N213" s="57">
        <v>3.17</v>
      </c>
      <c r="O213" s="57">
        <v>3.17</v>
      </c>
      <c r="P213" s="57">
        <v>3.17</v>
      </c>
      <c r="Q213" s="57">
        <v>3.17</v>
      </c>
      <c r="R213" s="57">
        <v>49.8</v>
      </c>
      <c r="S213" s="57">
        <v>74.7</v>
      </c>
      <c r="T213" s="57">
        <v>2.69</v>
      </c>
      <c r="U213" s="57">
        <v>2.69</v>
      </c>
      <c r="V213" s="57">
        <v>2.69</v>
      </c>
      <c r="W213" s="57">
        <v>2.69</v>
      </c>
      <c r="X213" s="57">
        <v>61.835000000000001</v>
      </c>
      <c r="Y213" s="57">
        <v>61.835000000000001</v>
      </c>
      <c r="Z213" s="57">
        <v>55.477199999999996</v>
      </c>
    </row>
    <row r="214" spans="1:26" x14ac:dyDescent="0.25">
      <c r="A214" s="58"/>
      <c r="B214" s="58"/>
      <c r="C214" s="58"/>
      <c r="D214" s="59"/>
      <c r="E214" s="114"/>
      <c r="F214" s="58"/>
      <c r="G214" s="58"/>
      <c r="H214" s="58"/>
      <c r="I214" s="58"/>
      <c r="J214" s="58"/>
      <c r="K214" s="58"/>
      <c r="L214" s="58"/>
      <c r="M214" s="58"/>
      <c r="N214" s="58"/>
      <c r="O214" s="58"/>
      <c r="P214" s="58"/>
      <c r="Q214" s="58"/>
      <c r="R214" s="58"/>
      <c r="S214" s="58"/>
      <c r="T214" s="58"/>
      <c r="U214" s="58"/>
      <c r="V214" s="58"/>
      <c r="W214" s="58"/>
      <c r="X214" s="58"/>
      <c r="Y214" s="58"/>
      <c r="Z214" s="58"/>
    </row>
    <row r="215" spans="1:26" x14ac:dyDescent="0.25">
      <c r="A215" s="53" t="s">
        <v>262</v>
      </c>
      <c r="B215" s="61" t="s">
        <v>263</v>
      </c>
      <c r="C215" s="55">
        <v>86787</v>
      </c>
      <c r="D215" s="56">
        <v>247.79999999999998</v>
      </c>
      <c r="E215" s="112"/>
      <c r="F215" s="57"/>
      <c r="G215" s="57">
        <v>103.25</v>
      </c>
      <c r="H215" s="57">
        <v>13.137600000000001</v>
      </c>
      <c r="I215" s="57">
        <v>12.88</v>
      </c>
      <c r="J215" s="57">
        <v>10.95</v>
      </c>
      <c r="K215" s="57">
        <v>12.88</v>
      </c>
      <c r="L215" s="57">
        <v>12.88</v>
      </c>
      <c r="M215" s="57">
        <v>12.88</v>
      </c>
      <c r="N215" s="57">
        <v>12.88</v>
      </c>
      <c r="O215" s="57">
        <v>12.88</v>
      </c>
      <c r="P215" s="57">
        <v>12.88</v>
      </c>
      <c r="Q215" s="57">
        <v>12.88</v>
      </c>
      <c r="R215" s="57">
        <v>247.79999999999998</v>
      </c>
      <c r="S215" s="57">
        <v>371.7</v>
      </c>
      <c r="T215" s="57">
        <v>10.95</v>
      </c>
      <c r="U215" s="57">
        <v>10.95</v>
      </c>
      <c r="V215" s="57">
        <v>10.95</v>
      </c>
      <c r="W215" s="57">
        <v>10.95</v>
      </c>
      <c r="X215" s="57">
        <v>307.685</v>
      </c>
      <c r="Y215" s="57">
        <v>307.685</v>
      </c>
      <c r="Z215" s="57">
        <v>276.04919999999998</v>
      </c>
    </row>
    <row r="216" spans="1:26" x14ac:dyDescent="0.25">
      <c r="A216" s="53"/>
      <c r="B216" s="61" t="s">
        <v>171</v>
      </c>
      <c r="C216" s="55">
        <v>36415</v>
      </c>
      <c r="D216" s="56">
        <v>16.2</v>
      </c>
      <c r="E216" s="112"/>
      <c r="F216" s="57"/>
      <c r="G216" s="57">
        <v>6.75</v>
      </c>
      <c r="H216" s="57">
        <v>3.06</v>
      </c>
      <c r="I216" s="57">
        <v>3</v>
      </c>
      <c r="J216" s="57">
        <v>5</v>
      </c>
      <c r="K216" s="57">
        <v>3</v>
      </c>
      <c r="L216" s="57">
        <v>3</v>
      </c>
      <c r="M216" s="57">
        <v>3</v>
      </c>
      <c r="N216" s="57">
        <v>3</v>
      </c>
      <c r="O216" s="57">
        <v>3</v>
      </c>
      <c r="P216" s="57">
        <v>3</v>
      </c>
      <c r="Q216" s="57">
        <v>3</v>
      </c>
      <c r="R216" s="57">
        <v>16.2</v>
      </c>
      <c r="S216" s="57">
        <v>24.3</v>
      </c>
      <c r="T216" s="57">
        <v>5</v>
      </c>
      <c r="U216" s="57">
        <v>5</v>
      </c>
      <c r="V216" s="57">
        <v>5</v>
      </c>
      <c r="W216" s="57">
        <v>5</v>
      </c>
      <c r="X216" s="57">
        <v>20.114999999999998</v>
      </c>
      <c r="Y216" s="57">
        <v>20.114999999999998</v>
      </c>
      <c r="Z216" s="57">
        <v>18.046800000000001</v>
      </c>
    </row>
    <row r="217" spans="1:26" x14ac:dyDescent="0.25">
      <c r="A217" s="53"/>
      <c r="B217" s="61" t="s">
        <v>65</v>
      </c>
      <c r="C217" s="61"/>
      <c r="D217" s="56">
        <f>SUM(D215:D216)</f>
        <v>264</v>
      </c>
      <c r="E217" s="112">
        <f>MIN(G217:Z217)</f>
        <v>15.88</v>
      </c>
      <c r="F217" s="57">
        <f>MAX(G217:Z217)</f>
        <v>396</v>
      </c>
      <c r="G217" s="56">
        <f t="shared" ref="G217:Z217" si="41">SUM(G215:G216)</f>
        <v>110</v>
      </c>
      <c r="H217" s="56">
        <f t="shared" si="41"/>
        <v>16.197600000000001</v>
      </c>
      <c r="I217" s="56">
        <f t="shared" si="41"/>
        <v>15.88</v>
      </c>
      <c r="J217" s="56">
        <f t="shared" si="41"/>
        <v>15.95</v>
      </c>
      <c r="K217" s="56">
        <f t="shared" si="41"/>
        <v>15.88</v>
      </c>
      <c r="L217" s="56">
        <f t="shared" si="41"/>
        <v>15.88</v>
      </c>
      <c r="M217" s="56">
        <f t="shared" si="41"/>
        <v>15.88</v>
      </c>
      <c r="N217" s="56">
        <f t="shared" si="41"/>
        <v>15.88</v>
      </c>
      <c r="O217" s="56">
        <f t="shared" si="41"/>
        <v>15.88</v>
      </c>
      <c r="P217" s="56">
        <f t="shared" si="41"/>
        <v>15.88</v>
      </c>
      <c r="Q217" s="56">
        <f t="shared" si="41"/>
        <v>15.88</v>
      </c>
      <c r="R217" s="56">
        <f t="shared" si="41"/>
        <v>264</v>
      </c>
      <c r="S217" s="56">
        <f t="shared" si="41"/>
        <v>396</v>
      </c>
      <c r="T217" s="56">
        <f t="shared" si="41"/>
        <v>15.95</v>
      </c>
      <c r="U217" s="56">
        <f t="shared" si="41"/>
        <v>15.95</v>
      </c>
      <c r="V217" s="56">
        <f t="shared" si="41"/>
        <v>15.95</v>
      </c>
      <c r="W217" s="56">
        <f t="shared" si="41"/>
        <v>15.95</v>
      </c>
      <c r="X217" s="56">
        <f t="shared" si="41"/>
        <v>327.8</v>
      </c>
      <c r="Y217" s="56">
        <f t="shared" si="41"/>
        <v>327.8</v>
      </c>
      <c r="Z217" s="56">
        <f t="shared" si="41"/>
        <v>294.096</v>
      </c>
    </row>
    <row r="218" spans="1:26" x14ac:dyDescent="0.25">
      <c r="A218" s="58"/>
      <c r="B218" s="58"/>
      <c r="C218" s="58"/>
      <c r="D218" s="59"/>
      <c r="E218" s="114"/>
      <c r="F218" s="58"/>
      <c r="G218" s="58"/>
      <c r="H218" s="58"/>
      <c r="I218" s="58"/>
      <c r="J218" s="58"/>
      <c r="K218" s="58"/>
      <c r="L218" s="58"/>
      <c r="M218" s="58"/>
      <c r="N218" s="58"/>
      <c r="O218" s="58"/>
      <c r="P218" s="58"/>
      <c r="Q218" s="58"/>
      <c r="R218" s="58"/>
      <c r="S218" s="58"/>
      <c r="T218" s="58"/>
      <c r="U218" s="58"/>
      <c r="V218" s="58"/>
      <c r="W218" s="58"/>
      <c r="X218" s="58"/>
      <c r="Y218" s="58"/>
      <c r="Z218" s="58"/>
    </row>
    <row r="219" spans="1:26" x14ac:dyDescent="0.25">
      <c r="A219" s="53" t="s">
        <v>264</v>
      </c>
      <c r="B219" s="61" t="s">
        <v>264</v>
      </c>
      <c r="C219" s="55">
        <v>82607</v>
      </c>
      <c r="D219" s="56">
        <v>165.6</v>
      </c>
      <c r="E219" s="112"/>
      <c r="F219" s="57"/>
      <c r="G219" s="57">
        <v>69</v>
      </c>
      <c r="H219" s="57">
        <v>15.381600000000001</v>
      </c>
      <c r="I219" s="57">
        <v>15.08</v>
      </c>
      <c r="J219" s="57">
        <v>12.81</v>
      </c>
      <c r="K219" s="57">
        <v>15.08</v>
      </c>
      <c r="L219" s="57">
        <v>15.08</v>
      </c>
      <c r="M219" s="57">
        <v>15.08</v>
      </c>
      <c r="N219" s="57">
        <v>15.08</v>
      </c>
      <c r="O219" s="57">
        <v>15.08</v>
      </c>
      <c r="P219" s="57">
        <v>15.08</v>
      </c>
      <c r="Q219" s="57">
        <v>15.08</v>
      </c>
      <c r="R219" s="57">
        <v>165.6</v>
      </c>
      <c r="S219" s="57">
        <v>248.4</v>
      </c>
      <c r="T219" s="57">
        <v>12.81</v>
      </c>
      <c r="U219" s="57">
        <v>12.81</v>
      </c>
      <c r="V219" s="57">
        <v>12.81</v>
      </c>
      <c r="W219" s="57">
        <v>12.81</v>
      </c>
      <c r="X219" s="57">
        <v>205.62</v>
      </c>
      <c r="Y219" s="57">
        <v>205.62</v>
      </c>
      <c r="Z219" s="57">
        <v>184.47839999999999</v>
      </c>
    </row>
    <row r="220" spans="1:26" x14ac:dyDescent="0.25">
      <c r="A220" s="53"/>
      <c r="B220" s="61" t="s">
        <v>171</v>
      </c>
      <c r="C220" s="55">
        <v>36415</v>
      </c>
      <c r="D220" s="56">
        <v>16.2</v>
      </c>
      <c r="E220" s="112"/>
      <c r="F220" s="57"/>
      <c r="G220" s="57">
        <v>6.75</v>
      </c>
      <c r="H220" s="57">
        <v>3.06</v>
      </c>
      <c r="I220" s="57">
        <v>3</v>
      </c>
      <c r="J220" s="57">
        <v>5</v>
      </c>
      <c r="K220" s="57">
        <v>3</v>
      </c>
      <c r="L220" s="57">
        <v>3</v>
      </c>
      <c r="M220" s="57">
        <v>3</v>
      </c>
      <c r="N220" s="57">
        <v>3</v>
      </c>
      <c r="O220" s="57">
        <v>3</v>
      </c>
      <c r="P220" s="57">
        <v>3</v>
      </c>
      <c r="Q220" s="57">
        <v>3</v>
      </c>
      <c r="R220" s="57">
        <v>16.2</v>
      </c>
      <c r="S220" s="57">
        <v>24.3</v>
      </c>
      <c r="T220" s="57">
        <v>5</v>
      </c>
      <c r="U220" s="57">
        <v>5</v>
      </c>
      <c r="V220" s="57">
        <v>5</v>
      </c>
      <c r="W220" s="57">
        <v>5</v>
      </c>
      <c r="X220" s="57">
        <v>20.114999999999998</v>
      </c>
      <c r="Y220" s="57">
        <v>20.114999999999998</v>
      </c>
      <c r="Z220" s="57">
        <v>18.046800000000001</v>
      </c>
    </row>
    <row r="221" spans="1:26" x14ac:dyDescent="0.25">
      <c r="A221" s="53"/>
      <c r="B221" s="61" t="s">
        <v>65</v>
      </c>
      <c r="C221" s="61"/>
      <c r="D221" s="56">
        <f>SUM(D219:D220)</f>
        <v>181.79999999999998</v>
      </c>
      <c r="E221" s="112">
        <f>MIN(G221:Z221)</f>
        <v>17.810000000000002</v>
      </c>
      <c r="F221" s="57">
        <f>MAX(G221:Z221)</f>
        <v>272.7</v>
      </c>
      <c r="G221" s="56">
        <f t="shared" ref="G221:Z221" si="42">SUM(G219:G220)</f>
        <v>75.75</v>
      </c>
      <c r="H221" s="56">
        <f t="shared" si="42"/>
        <v>18.441600000000001</v>
      </c>
      <c r="I221" s="56">
        <f t="shared" si="42"/>
        <v>18.079999999999998</v>
      </c>
      <c r="J221" s="56">
        <f t="shared" si="42"/>
        <v>17.810000000000002</v>
      </c>
      <c r="K221" s="56">
        <f t="shared" si="42"/>
        <v>18.079999999999998</v>
      </c>
      <c r="L221" s="56">
        <f t="shared" si="42"/>
        <v>18.079999999999998</v>
      </c>
      <c r="M221" s="56">
        <f t="shared" si="42"/>
        <v>18.079999999999998</v>
      </c>
      <c r="N221" s="56">
        <f t="shared" si="42"/>
        <v>18.079999999999998</v>
      </c>
      <c r="O221" s="56">
        <f t="shared" si="42"/>
        <v>18.079999999999998</v>
      </c>
      <c r="P221" s="56">
        <f t="shared" si="42"/>
        <v>18.079999999999998</v>
      </c>
      <c r="Q221" s="56">
        <f t="shared" si="42"/>
        <v>18.079999999999998</v>
      </c>
      <c r="R221" s="56">
        <f t="shared" si="42"/>
        <v>181.79999999999998</v>
      </c>
      <c r="S221" s="56">
        <f t="shared" si="42"/>
        <v>272.7</v>
      </c>
      <c r="T221" s="56">
        <f t="shared" si="42"/>
        <v>17.810000000000002</v>
      </c>
      <c r="U221" s="56">
        <f t="shared" si="42"/>
        <v>17.810000000000002</v>
      </c>
      <c r="V221" s="56">
        <f t="shared" si="42"/>
        <v>17.810000000000002</v>
      </c>
      <c r="W221" s="56">
        <f t="shared" si="42"/>
        <v>17.810000000000002</v>
      </c>
      <c r="X221" s="56">
        <f t="shared" si="42"/>
        <v>225.73500000000001</v>
      </c>
      <c r="Y221" s="56">
        <f t="shared" si="42"/>
        <v>225.73500000000001</v>
      </c>
      <c r="Z221" s="56">
        <f t="shared" si="42"/>
        <v>202.52519999999998</v>
      </c>
    </row>
    <row r="222" spans="1:26" x14ac:dyDescent="0.25">
      <c r="A222" s="58"/>
      <c r="B222" s="58"/>
      <c r="C222" s="58"/>
      <c r="D222" s="59"/>
      <c r="E222" s="114"/>
      <c r="F222" s="58"/>
      <c r="G222" s="58"/>
      <c r="H222" s="58"/>
      <c r="I222" s="58"/>
      <c r="J222" s="58"/>
      <c r="K222" s="58"/>
      <c r="L222" s="58"/>
      <c r="M222" s="58"/>
      <c r="N222" s="58"/>
      <c r="O222" s="58"/>
      <c r="P222" s="58"/>
      <c r="Q222" s="58"/>
      <c r="R222" s="58"/>
      <c r="S222" s="58"/>
      <c r="T222" s="58"/>
      <c r="U222" s="58"/>
      <c r="V222" s="58"/>
      <c r="W222" s="58"/>
      <c r="X222" s="58"/>
      <c r="Y222" s="58"/>
      <c r="Z222" s="58"/>
    </row>
    <row r="223" spans="1:26" x14ac:dyDescent="0.25">
      <c r="A223" s="53" t="s">
        <v>265</v>
      </c>
      <c r="B223" s="61" t="s">
        <v>265</v>
      </c>
      <c r="C223" s="55">
        <v>82306</v>
      </c>
      <c r="D223" s="56">
        <v>192</v>
      </c>
      <c r="E223" s="112"/>
      <c r="F223" s="57"/>
      <c r="G223" s="57">
        <v>80</v>
      </c>
      <c r="H223" s="57">
        <v>30.192000000000004</v>
      </c>
      <c r="I223" s="57">
        <v>29.6</v>
      </c>
      <c r="J223" s="57">
        <v>23.22</v>
      </c>
      <c r="K223" s="57">
        <v>29.6</v>
      </c>
      <c r="L223" s="57">
        <v>29.6</v>
      </c>
      <c r="M223" s="57">
        <v>29.6</v>
      </c>
      <c r="N223" s="57">
        <v>29.6</v>
      </c>
      <c r="O223" s="57">
        <v>29.6</v>
      </c>
      <c r="P223" s="57">
        <v>29.6</v>
      </c>
      <c r="Q223" s="57">
        <v>29.6</v>
      </c>
      <c r="R223" s="57">
        <v>192</v>
      </c>
      <c r="S223" s="57">
        <v>288</v>
      </c>
      <c r="T223" s="57">
        <v>23.22</v>
      </c>
      <c r="U223" s="57">
        <v>23.22</v>
      </c>
      <c r="V223" s="57">
        <v>23.22</v>
      </c>
      <c r="W223" s="57">
        <v>23.22</v>
      </c>
      <c r="X223" s="57">
        <v>238.4</v>
      </c>
      <c r="Y223" s="57">
        <v>238.4</v>
      </c>
      <c r="Z223" s="57">
        <v>213.88800000000001</v>
      </c>
    </row>
    <row r="224" spans="1:26" x14ac:dyDescent="0.25">
      <c r="A224" s="53"/>
      <c r="B224" s="61" t="s">
        <v>171</v>
      </c>
      <c r="C224" s="55">
        <v>36415</v>
      </c>
      <c r="D224" s="56">
        <v>16.2</v>
      </c>
      <c r="E224" s="112"/>
      <c r="F224" s="57"/>
      <c r="G224" s="57">
        <v>6.75</v>
      </c>
      <c r="H224" s="57">
        <v>3.06</v>
      </c>
      <c r="I224" s="57">
        <v>3</v>
      </c>
      <c r="J224" s="57">
        <v>5</v>
      </c>
      <c r="K224" s="57">
        <v>3</v>
      </c>
      <c r="L224" s="57">
        <v>3</v>
      </c>
      <c r="M224" s="57">
        <v>3</v>
      </c>
      <c r="N224" s="57">
        <v>3</v>
      </c>
      <c r="O224" s="57">
        <v>3</v>
      </c>
      <c r="P224" s="57">
        <v>3</v>
      </c>
      <c r="Q224" s="57">
        <v>3</v>
      </c>
      <c r="R224" s="57">
        <v>16.2</v>
      </c>
      <c r="S224" s="57">
        <v>24.3</v>
      </c>
      <c r="T224" s="57">
        <v>5</v>
      </c>
      <c r="U224" s="57">
        <v>5</v>
      </c>
      <c r="V224" s="57">
        <v>5</v>
      </c>
      <c r="W224" s="57">
        <v>5</v>
      </c>
      <c r="X224" s="57">
        <v>20.114999999999998</v>
      </c>
      <c r="Y224" s="57">
        <v>20.114999999999998</v>
      </c>
      <c r="Z224" s="57">
        <v>18.046800000000001</v>
      </c>
    </row>
    <row r="225" spans="1:26" x14ac:dyDescent="0.25">
      <c r="A225" s="53"/>
      <c r="B225" s="61" t="s">
        <v>65</v>
      </c>
      <c r="C225" s="61"/>
      <c r="D225" s="56">
        <f>SUM(D223:D224)</f>
        <v>208.2</v>
      </c>
      <c r="E225" s="112">
        <f>MIN(G225:Z225)</f>
        <v>28.22</v>
      </c>
      <c r="F225" s="57">
        <f>MAX(G225:Z225)</f>
        <v>312.3</v>
      </c>
      <c r="G225" s="56">
        <f t="shared" ref="G225:Z225" si="43">SUM(G223:G224)</f>
        <v>86.75</v>
      </c>
      <c r="H225" s="56">
        <f t="shared" si="43"/>
        <v>33.252000000000002</v>
      </c>
      <c r="I225" s="56">
        <f t="shared" si="43"/>
        <v>32.6</v>
      </c>
      <c r="J225" s="56">
        <f t="shared" si="43"/>
        <v>28.22</v>
      </c>
      <c r="K225" s="56">
        <f t="shared" si="43"/>
        <v>32.6</v>
      </c>
      <c r="L225" s="56">
        <f t="shared" si="43"/>
        <v>32.6</v>
      </c>
      <c r="M225" s="56">
        <f t="shared" si="43"/>
        <v>32.6</v>
      </c>
      <c r="N225" s="56">
        <f t="shared" si="43"/>
        <v>32.6</v>
      </c>
      <c r="O225" s="56">
        <f t="shared" si="43"/>
        <v>32.6</v>
      </c>
      <c r="P225" s="56">
        <f t="shared" si="43"/>
        <v>32.6</v>
      </c>
      <c r="Q225" s="56">
        <f t="shared" si="43"/>
        <v>32.6</v>
      </c>
      <c r="R225" s="56">
        <f t="shared" si="43"/>
        <v>208.2</v>
      </c>
      <c r="S225" s="56">
        <f t="shared" si="43"/>
        <v>312.3</v>
      </c>
      <c r="T225" s="56">
        <f t="shared" si="43"/>
        <v>28.22</v>
      </c>
      <c r="U225" s="56">
        <f t="shared" si="43"/>
        <v>28.22</v>
      </c>
      <c r="V225" s="56">
        <f t="shared" si="43"/>
        <v>28.22</v>
      </c>
      <c r="W225" s="56">
        <f t="shared" si="43"/>
        <v>28.22</v>
      </c>
      <c r="X225" s="56">
        <f t="shared" si="43"/>
        <v>258.51499999999999</v>
      </c>
      <c r="Y225" s="56">
        <f t="shared" si="43"/>
        <v>258.51499999999999</v>
      </c>
      <c r="Z225" s="56">
        <f t="shared" si="43"/>
        <v>231.9348</v>
      </c>
    </row>
    <row r="226" spans="1:26" x14ac:dyDescent="0.25">
      <c r="A226" s="58"/>
      <c r="B226" s="77"/>
      <c r="C226" s="77"/>
      <c r="D226" s="76"/>
      <c r="E226" s="116"/>
      <c r="F226" s="77"/>
      <c r="G226" s="77"/>
      <c r="H226" s="77"/>
      <c r="I226" s="77"/>
      <c r="J226" s="77"/>
      <c r="K226" s="77"/>
      <c r="L226" s="77"/>
      <c r="M226" s="77"/>
      <c r="N226" s="77"/>
      <c r="O226" s="77"/>
      <c r="P226" s="77"/>
      <c r="Q226" s="77"/>
      <c r="R226" s="77"/>
      <c r="S226" s="77"/>
      <c r="T226" s="77"/>
      <c r="U226" s="77"/>
      <c r="V226" s="77"/>
      <c r="W226" s="77"/>
      <c r="X226" s="77"/>
      <c r="Y226" s="77"/>
      <c r="Z226" s="77"/>
    </row>
    <row r="227" spans="1:26" x14ac:dyDescent="0.25">
      <c r="A227" s="69" t="s">
        <v>266</v>
      </c>
      <c r="B227" s="70" t="s">
        <v>61</v>
      </c>
      <c r="C227" s="55">
        <v>59025</v>
      </c>
      <c r="D227" s="56">
        <v>204</v>
      </c>
      <c r="E227" s="112">
        <f>MIN(G227:Z227)</f>
        <v>47.6</v>
      </c>
      <c r="F227" s="57">
        <f>MAX(G227:Z227)</f>
        <v>306</v>
      </c>
      <c r="G227" s="57">
        <v>85</v>
      </c>
      <c r="H227" s="57">
        <v>48.552</v>
      </c>
      <c r="I227" s="57">
        <v>47.6</v>
      </c>
      <c r="J227" s="57">
        <v>47.6</v>
      </c>
      <c r="K227" s="57">
        <v>47.6</v>
      </c>
      <c r="L227" s="57">
        <v>155.4183074</v>
      </c>
      <c r="M227" s="57">
        <v>155.4183074</v>
      </c>
      <c r="N227" s="57">
        <v>155.4183074</v>
      </c>
      <c r="O227" s="57">
        <v>155.4183074</v>
      </c>
      <c r="P227" s="57">
        <v>155.4183074</v>
      </c>
      <c r="Q227" s="57">
        <v>155.4183074</v>
      </c>
      <c r="R227" s="57">
        <v>204</v>
      </c>
      <c r="S227" s="57">
        <v>306</v>
      </c>
      <c r="T227" s="57">
        <v>294.23599999999999</v>
      </c>
      <c r="U227" s="57">
        <v>291.27800000000002</v>
      </c>
      <c r="V227" s="57">
        <v>279.51400000000001</v>
      </c>
      <c r="W227" s="57">
        <v>112.2</v>
      </c>
      <c r="X227" s="57">
        <v>253.3</v>
      </c>
      <c r="Y227" s="57">
        <v>253.3</v>
      </c>
      <c r="Z227" s="57">
        <v>227.256</v>
      </c>
    </row>
    <row r="228" spans="1:26" x14ac:dyDescent="0.25">
      <c r="A228" s="73"/>
      <c r="B228" s="74"/>
      <c r="C228" s="75"/>
      <c r="D228" s="76"/>
      <c r="E228" s="116"/>
      <c r="F228" s="77"/>
      <c r="G228" s="77"/>
      <c r="H228" s="77"/>
      <c r="I228" s="77"/>
      <c r="J228" s="77"/>
      <c r="K228" s="77"/>
      <c r="L228" s="77"/>
      <c r="M228" s="77"/>
      <c r="N228" s="77"/>
      <c r="O228" s="77"/>
      <c r="P228" s="77"/>
      <c r="Q228" s="77"/>
      <c r="R228" s="77"/>
      <c r="S228" s="77"/>
      <c r="T228" s="77"/>
      <c r="U228" s="77"/>
      <c r="V228" s="77"/>
      <c r="W228" s="77"/>
      <c r="X228" s="77"/>
      <c r="Y228" s="77"/>
      <c r="Z228" s="77"/>
    </row>
    <row r="229" spans="1:26" x14ac:dyDescent="0.25">
      <c r="A229" s="69" t="s">
        <v>267</v>
      </c>
      <c r="B229" s="70" t="s">
        <v>61</v>
      </c>
      <c r="C229" s="55">
        <v>93005</v>
      </c>
      <c r="D229" s="56">
        <v>220.79999999999998</v>
      </c>
      <c r="E229" s="112">
        <f>MIN(G229:Z229)</f>
        <v>50.781831000000004</v>
      </c>
      <c r="F229" s="57">
        <f>MAX(G229:Z229)</f>
        <v>331.2</v>
      </c>
      <c r="G229" s="57">
        <v>92</v>
      </c>
      <c r="H229" s="57">
        <v>52.550400000000003</v>
      </c>
      <c r="I229" s="57">
        <v>51.52</v>
      </c>
      <c r="J229" s="57">
        <v>51.52</v>
      </c>
      <c r="K229" s="57">
        <v>51.52</v>
      </c>
      <c r="L229" s="57">
        <v>50.781831000000004</v>
      </c>
      <c r="M229" s="57">
        <v>50.781831000000004</v>
      </c>
      <c r="N229" s="57">
        <v>50.781831000000004</v>
      </c>
      <c r="O229" s="57">
        <v>50.781831000000004</v>
      </c>
      <c r="P229" s="57">
        <v>50.781831000000004</v>
      </c>
      <c r="Q229" s="57">
        <v>50.781831000000004</v>
      </c>
      <c r="R229" s="57">
        <v>220.79999999999998</v>
      </c>
      <c r="S229" s="57">
        <v>331.2</v>
      </c>
      <c r="T229" s="57">
        <v>318.46719999999999</v>
      </c>
      <c r="U229" s="57">
        <v>315.26560000000001</v>
      </c>
      <c r="V229" s="57">
        <v>302.53280000000001</v>
      </c>
      <c r="W229" s="57">
        <v>121.44000000000001</v>
      </c>
      <c r="X229" s="57">
        <v>274.16000000000003</v>
      </c>
      <c r="Y229" s="57">
        <v>274.16000000000003</v>
      </c>
      <c r="Z229" s="57">
        <v>245.97120000000001</v>
      </c>
    </row>
    <row r="230" spans="1:26" x14ac:dyDescent="0.25">
      <c r="A230" s="73"/>
      <c r="B230" s="74"/>
      <c r="C230" s="75"/>
      <c r="D230" s="76"/>
      <c r="E230" s="116"/>
      <c r="F230" s="77"/>
      <c r="G230" s="77"/>
      <c r="H230" s="77"/>
      <c r="I230" s="77"/>
      <c r="J230" s="77"/>
      <c r="K230" s="77"/>
      <c r="L230" s="77"/>
      <c r="M230" s="77"/>
      <c r="N230" s="77"/>
      <c r="O230" s="77"/>
      <c r="P230" s="77"/>
      <c r="Q230" s="77"/>
      <c r="R230" s="77"/>
      <c r="S230" s="77"/>
      <c r="T230" s="77"/>
      <c r="U230" s="77"/>
      <c r="V230" s="77"/>
      <c r="W230" s="77"/>
      <c r="X230" s="77"/>
      <c r="Y230" s="77"/>
      <c r="Z230" s="77"/>
    </row>
    <row r="231" spans="1:26" x14ac:dyDescent="0.25">
      <c r="A231" s="69" t="s">
        <v>268</v>
      </c>
      <c r="B231" s="70" t="s">
        <v>61</v>
      </c>
      <c r="C231" s="55">
        <v>93017</v>
      </c>
      <c r="D231" s="56">
        <v>418.2</v>
      </c>
      <c r="E231" s="112">
        <f>MIN(G231:Z231)</f>
        <v>97.580000000000013</v>
      </c>
      <c r="F231" s="57">
        <f>MAX(G231:Z231)</f>
        <v>627.30000000000007</v>
      </c>
      <c r="G231" s="57">
        <v>174.25</v>
      </c>
      <c r="H231" s="57">
        <v>99.531600000000012</v>
      </c>
      <c r="I231" s="57">
        <v>97.580000000000013</v>
      </c>
      <c r="J231" s="57">
        <v>97.580000000000013</v>
      </c>
      <c r="K231" s="57">
        <v>97.580000000000013</v>
      </c>
      <c r="L231" s="57">
        <v>241.43924540000003</v>
      </c>
      <c r="M231" s="57">
        <v>241.43924540000003</v>
      </c>
      <c r="N231" s="57">
        <v>241.43924540000003</v>
      </c>
      <c r="O231" s="57">
        <v>241.43924540000003</v>
      </c>
      <c r="P231" s="57">
        <v>241.43924540000003</v>
      </c>
      <c r="Q231" s="57">
        <v>241.43924540000003</v>
      </c>
      <c r="R231" s="57">
        <v>418.2</v>
      </c>
      <c r="S231" s="57">
        <v>627.30000000000007</v>
      </c>
      <c r="T231" s="57">
        <v>603.18380000000002</v>
      </c>
      <c r="U231" s="57">
        <v>597.11990000000003</v>
      </c>
      <c r="V231" s="57">
        <v>573.00369999999998</v>
      </c>
      <c r="W231" s="57">
        <v>230.01000000000002</v>
      </c>
      <c r="X231" s="57">
        <v>519.26499999999999</v>
      </c>
      <c r="Y231" s="57">
        <v>519.26499999999999</v>
      </c>
      <c r="Z231" s="57">
        <v>465.87479999999999</v>
      </c>
    </row>
    <row r="232" spans="1:26" x14ac:dyDescent="0.25">
      <c r="A232" s="73"/>
      <c r="B232" s="74"/>
      <c r="C232" s="75"/>
      <c r="D232" s="76"/>
      <c r="E232" s="116"/>
      <c r="F232" s="77"/>
      <c r="G232" s="77"/>
      <c r="H232" s="77"/>
      <c r="I232" s="77"/>
      <c r="J232" s="77"/>
      <c r="K232" s="77"/>
      <c r="L232" s="77"/>
      <c r="M232" s="77"/>
      <c r="N232" s="77"/>
      <c r="O232" s="77"/>
      <c r="P232" s="77"/>
      <c r="Q232" s="77"/>
      <c r="R232" s="77"/>
      <c r="S232" s="77"/>
      <c r="T232" s="77"/>
      <c r="U232" s="77"/>
      <c r="V232" s="77"/>
      <c r="W232" s="77"/>
      <c r="X232" s="77"/>
      <c r="Y232" s="77"/>
      <c r="Z232" s="77"/>
    </row>
    <row r="233" spans="1:26" x14ac:dyDescent="0.25">
      <c r="A233" s="69" t="s">
        <v>269</v>
      </c>
      <c r="B233" s="70" t="s">
        <v>61</v>
      </c>
      <c r="C233" s="55">
        <v>93225</v>
      </c>
      <c r="D233" s="56">
        <v>109.8</v>
      </c>
      <c r="E233" s="112"/>
      <c r="F233" s="57"/>
      <c r="G233" s="57">
        <v>45.75</v>
      </c>
      <c r="H233" s="57">
        <v>26.132400000000001</v>
      </c>
      <c r="I233" s="57">
        <v>25.62</v>
      </c>
      <c r="J233" s="57">
        <v>25.62</v>
      </c>
      <c r="K233" s="57">
        <v>25.62</v>
      </c>
      <c r="L233" s="57">
        <v>102.8678216</v>
      </c>
      <c r="M233" s="57">
        <v>102.8678216</v>
      </c>
      <c r="N233" s="57">
        <v>102.8678216</v>
      </c>
      <c r="O233" s="57">
        <v>102.8678216</v>
      </c>
      <c r="P233" s="57">
        <v>102.8678216</v>
      </c>
      <c r="Q233" s="57">
        <v>102.8678216</v>
      </c>
      <c r="R233" s="57">
        <v>109.8</v>
      </c>
      <c r="S233" s="57">
        <v>164.70000000000002</v>
      </c>
      <c r="T233" s="57">
        <v>158.3682</v>
      </c>
      <c r="U233" s="57">
        <v>156.77610000000001</v>
      </c>
      <c r="V233" s="57">
        <v>150.4443</v>
      </c>
      <c r="W233" s="57">
        <v>60.39</v>
      </c>
      <c r="X233" s="57">
        <v>136.33500000000001</v>
      </c>
      <c r="Y233" s="57">
        <v>136.33500000000001</v>
      </c>
      <c r="Z233" s="57">
        <v>122.3172</v>
      </c>
    </row>
    <row r="234" spans="1:26" x14ac:dyDescent="0.25">
      <c r="A234" s="69" t="s">
        <v>28</v>
      </c>
      <c r="B234" s="70" t="s">
        <v>270</v>
      </c>
      <c r="C234" s="55">
        <v>93226</v>
      </c>
      <c r="D234" s="56">
        <v>348.59999999999997</v>
      </c>
      <c r="E234" s="112"/>
      <c r="F234" s="57"/>
      <c r="G234" s="57">
        <v>145.25</v>
      </c>
      <c r="H234" s="57">
        <v>60.873600000000003</v>
      </c>
      <c r="I234" s="57">
        <v>59.68</v>
      </c>
      <c r="J234" s="57">
        <v>81.34</v>
      </c>
      <c r="K234" s="57">
        <v>59.68</v>
      </c>
      <c r="L234" s="57">
        <v>102.8678216</v>
      </c>
      <c r="M234" s="57">
        <v>102.8678216</v>
      </c>
      <c r="N234" s="57">
        <v>102.8678216</v>
      </c>
      <c r="O234" s="57">
        <v>102.8678216</v>
      </c>
      <c r="P234" s="57">
        <v>102.8678216</v>
      </c>
      <c r="Q234" s="57">
        <v>102.8678216</v>
      </c>
      <c r="R234" s="57">
        <v>348.59999999999997</v>
      </c>
      <c r="S234" s="57">
        <v>522.9</v>
      </c>
      <c r="T234" s="57">
        <v>502.79739999999998</v>
      </c>
      <c r="U234" s="57">
        <v>497.74270000000001</v>
      </c>
      <c r="V234" s="57">
        <v>477.64010000000002</v>
      </c>
      <c r="W234" s="57">
        <v>191.73000000000002</v>
      </c>
      <c r="X234" s="57">
        <v>432.84499999999997</v>
      </c>
      <c r="Y234" s="57">
        <v>432.84499999999997</v>
      </c>
      <c r="Z234" s="57">
        <v>388.34039999999999</v>
      </c>
    </row>
    <row r="235" spans="1:26" x14ac:dyDescent="0.25">
      <c r="A235" s="70"/>
      <c r="B235" s="70" t="s">
        <v>65</v>
      </c>
      <c r="C235" s="55"/>
      <c r="D235" s="56">
        <f>SUM(D233:D234)</f>
        <v>458.4</v>
      </c>
      <c r="E235" s="112">
        <f>MIN(G235:Z235)</f>
        <v>85.3</v>
      </c>
      <c r="F235" s="57">
        <f>MAX(G235:Z235)</f>
        <v>687.6</v>
      </c>
      <c r="G235" s="56">
        <f t="shared" ref="G235:Z235" si="44">SUM(G233:G234)</f>
        <v>191</v>
      </c>
      <c r="H235" s="56">
        <f t="shared" si="44"/>
        <v>87.006</v>
      </c>
      <c r="I235" s="56">
        <f t="shared" si="44"/>
        <v>85.3</v>
      </c>
      <c r="J235" s="56">
        <f t="shared" si="44"/>
        <v>106.96000000000001</v>
      </c>
      <c r="K235" s="56">
        <f t="shared" si="44"/>
        <v>85.3</v>
      </c>
      <c r="L235" s="56">
        <f t="shared" si="44"/>
        <v>205.7356432</v>
      </c>
      <c r="M235" s="56">
        <f t="shared" si="44"/>
        <v>205.7356432</v>
      </c>
      <c r="N235" s="56">
        <f t="shared" si="44"/>
        <v>205.7356432</v>
      </c>
      <c r="O235" s="56">
        <f t="shared" si="44"/>
        <v>205.7356432</v>
      </c>
      <c r="P235" s="56">
        <f t="shared" si="44"/>
        <v>205.7356432</v>
      </c>
      <c r="Q235" s="56">
        <f t="shared" si="44"/>
        <v>205.7356432</v>
      </c>
      <c r="R235" s="56">
        <f t="shared" si="44"/>
        <v>458.4</v>
      </c>
      <c r="S235" s="56">
        <f t="shared" si="44"/>
        <v>687.6</v>
      </c>
      <c r="T235" s="56">
        <f t="shared" si="44"/>
        <v>661.16560000000004</v>
      </c>
      <c r="U235" s="56">
        <f t="shared" si="44"/>
        <v>654.51880000000006</v>
      </c>
      <c r="V235" s="56">
        <f t="shared" si="44"/>
        <v>628.08439999999996</v>
      </c>
      <c r="W235" s="56">
        <f t="shared" si="44"/>
        <v>252.12</v>
      </c>
      <c r="X235" s="56">
        <f t="shared" si="44"/>
        <v>569.17999999999995</v>
      </c>
      <c r="Y235" s="56">
        <f t="shared" si="44"/>
        <v>569.17999999999995</v>
      </c>
      <c r="Z235" s="56">
        <f t="shared" si="44"/>
        <v>510.6576</v>
      </c>
    </row>
    <row r="236" spans="1:26" x14ac:dyDescent="0.25">
      <c r="A236" s="73"/>
      <c r="B236" s="74"/>
      <c r="C236" s="75"/>
      <c r="D236" s="76"/>
      <c r="E236" s="116"/>
      <c r="F236" s="77"/>
      <c r="G236" s="77"/>
      <c r="H236" s="77"/>
      <c r="I236" s="77"/>
      <c r="J236" s="77"/>
      <c r="K236" s="77"/>
      <c r="L236" s="77"/>
      <c r="M236" s="77"/>
      <c r="N236" s="77"/>
      <c r="O236" s="77"/>
      <c r="P236" s="77"/>
      <c r="Q236" s="77"/>
      <c r="R236" s="77"/>
      <c r="S236" s="77"/>
      <c r="T236" s="77"/>
      <c r="U236" s="77"/>
      <c r="V236" s="77"/>
      <c r="W236" s="77"/>
      <c r="X236" s="77"/>
      <c r="Y236" s="77"/>
      <c r="Z236" s="77"/>
    </row>
    <row r="237" spans="1:26" x14ac:dyDescent="0.25">
      <c r="A237" s="69" t="s">
        <v>271</v>
      </c>
      <c r="B237" s="70" t="s">
        <v>61</v>
      </c>
      <c r="C237" s="55">
        <v>93306</v>
      </c>
      <c r="D237" s="56">
        <v>2051.4</v>
      </c>
      <c r="E237" s="112">
        <f>MIN(G237:Z237)</f>
        <v>440.80594480000002</v>
      </c>
      <c r="F237" s="57">
        <f>MAX(G237:Z237)</f>
        <v>3077.1</v>
      </c>
      <c r="G237" s="57">
        <v>854.75</v>
      </c>
      <c r="H237" s="57">
        <v>488.23320000000001</v>
      </c>
      <c r="I237" s="57">
        <v>478.66</v>
      </c>
      <c r="J237" s="57">
        <v>478.66</v>
      </c>
      <c r="K237" s="57">
        <v>478.66</v>
      </c>
      <c r="L237" s="57">
        <v>440.80594480000002</v>
      </c>
      <c r="M237" s="57">
        <v>440.80594480000002</v>
      </c>
      <c r="N237" s="57">
        <v>440.80594480000002</v>
      </c>
      <c r="O237" s="57">
        <v>440.80594480000002</v>
      </c>
      <c r="P237" s="57">
        <v>440.80594480000002</v>
      </c>
      <c r="Q237" s="57">
        <v>440.80594480000002</v>
      </c>
      <c r="R237" s="57">
        <v>2051.4</v>
      </c>
      <c r="S237" s="57">
        <v>3077.1</v>
      </c>
      <c r="T237" s="57">
        <v>2958.8026</v>
      </c>
      <c r="U237" s="57">
        <v>2929.0572999999999</v>
      </c>
      <c r="V237" s="57">
        <v>2810.7599</v>
      </c>
      <c r="W237" s="57">
        <v>1128.27</v>
      </c>
      <c r="X237" s="57">
        <v>2547.1550000000002</v>
      </c>
      <c r="Y237" s="57">
        <v>2547.1550000000002</v>
      </c>
      <c r="Z237" s="57">
        <v>2285.2595999999999</v>
      </c>
    </row>
    <row r="238" spans="1:26" x14ac:dyDescent="0.25">
      <c r="A238" s="73"/>
      <c r="B238" s="74"/>
      <c r="C238" s="75"/>
      <c r="D238" s="76"/>
      <c r="E238" s="116"/>
      <c r="F238" s="77"/>
      <c r="G238" s="77"/>
      <c r="H238" s="77"/>
      <c r="I238" s="77"/>
      <c r="J238" s="77"/>
      <c r="K238" s="77"/>
      <c r="L238" s="77"/>
      <c r="M238" s="77"/>
      <c r="N238" s="77"/>
      <c r="O238" s="77"/>
      <c r="P238" s="77"/>
      <c r="Q238" s="77"/>
      <c r="R238" s="77"/>
      <c r="S238" s="77"/>
      <c r="T238" s="77"/>
      <c r="U238" s="77"/>
      <c r="V238" s="77"/>
      <c r="W238" s="77"/>
      <c r="X238" s="77"/>
      <c r="Y238" s="77"/>
      <c r="Z238" s="77"/>
    </row>
    <row r="239" spans="1:26" x14ac:dyDescent="0.25">
      <c r="A239" s="69" t="s">
        <v>272</v>
      </c>
      <c r="B239" s="70" t="s">
        <v>61</v>
      </c>
      <c r="C239" s="55">
        <v>94060</v>
      </c>
      <c r="D239" s="56">
        <v>457.8</v>
      </c>
      <c r="E239" s="112">
        <f>MIN(G239:Z239)</f>
        <v>106.82000000000001</v>
      </c>
      <c r="F239" s="57">
        <f>MAX(G239:Z239)</f>
        <v>686.7</v>
      </c>
      <c r="G239" s="57">
        <v>190.75</v>
      </c>
      <c r="H239" s="57">
        <v>108.95640000000002</v>
      </c>
      <c r="I239" s="57">
        <v>106.82000000000001</v>
      </c>
      <c r="J239" s="57">
        <v>106.82000000000001</v>
      </c>
      <c r="K239" s="57">
        <v>106.82000000000001</v>
      </c>
      <c r="L239" s="57">
        <v>241.43924540000003</v>
      </c>
      <c r="M239" s="57">
        <v>241.43924540000003</v>
      </c>
      <c r="N239" s="57">
        <v>241.43924540000003</v>
      </c>
      <c r="O239" s="57">
        <v>241.43924540000003</v>
      </c>
      <c r="P239" s="57">
        <v>241.43924540000003</v>
      </c>
      <c r="Q239" s="57">
        <v>241.43924540000003</v>
      </c>
      <c r="R239" s="57">
        <v>457.8</v>
      </c>
      <c r="S239" s="57">
        <v>686.7</v>
      </c>
      <c r="T239" s="57">
        <v>660.3001999999999</v>
      </c>
      <c r="U239" s="57">
        <v>653.66210000000001</v>
      </c>
      <c r="V239" s="57">
        <v>627.2623000000001</v>
      </c>
      <c r="W239" s="57">
        <v>251.79000000000002</v>
      </c>
      <c r="X239" s="57">
        <v>568.43499999999995</v>
      </c>
      <c r="Y239" s="57">
        <v>568.43499999999995</v>
      </c>
      <c r="Z239" s="57">
        <v>509.98919999999998</v>
      </c>
    </row>
    <row r="240" spans="1:26" x14ac:dyDescent="0.25">
      <c r="A240" s="73"/>
      <c r="B240" s="74"/>
      <c r="C240" s="75"/>
      <c r="D240" s="76"/>
      <c r="E240" s="116"/>
      <c r="F240" s="77"/>
      <c r="G240" s="77"/>
      <c r="H240" s="77"/>
      <c r="I240" s="77"/>
      <c r="J240" s="77"/>
      <c r="K240" s="77"/>
      <c r="L240" s="77"/>
      <c r="M240" s="77"/>
      <c r="N240" s="77"/>
      <c r="O240" s="77"/>
      <c r="P240" s="77"/>
      <c r="Q240" s="77"/>
      <c r="R240" s="77"/>
      <c r="S240" s="77"/>
      <c r="T240" s="77"/>
      <c r="U240" s="77"/>
      <c r="V240" s="77"/>
      <c r="W240" s="77"/>
      <c r="X240" s="77"/>
      <c r="Y240" s="77"/>
      <c r="Z240" s="77"/>
    </row>
    <row r="241" spans="1:26" x14ac:dyDescent="0.25">
      <c r="A241" s="69" t="s">
        <v>273</v>
      </c>
      <c r="B241" s="70" t="s">
        <v>61</v>
      </c>
      <c r="C241" s="55">
        <v>94726</v>
      </c>
      <c r="D241" s="56">
        <v>76.8</v>
      </c>
      <c r="E241" s="112">
        <f>MIN(G241:Z241)</f>
        <v>17.920000000000002</v>
      </c>
      <c r="F241" s="57">
        <f>MAX(G241:Z241)</f>
        <v>241.43924540000003</v>
      </c>
      <c r="G241" s="57">
        <v>32</v>
      </c>
      <c r="H241" s="57">
        <v>18.278400000000001</v>
      </c>
      <c r="I241" s="57">
        <v>17.920000000000002</v>
      </c>
      <c r="J241" s="57">
        <v>17.920000000000002</v>
      </c>
      <c r="K241" s="57">
        <v>17.920000000000002</v>
      </c>
      <c r="L241" s="57">
        <v>241.43924540000003</v>
      </c>
      <c r="M241" s="57">
        <v>241.43924540000003</v>
      </c>
      <c r="N241" s="57">
        <v>241.43924540000003</v>
      </c>
      <c r="O241" s="57">
        <v>241.43924540000003</v>
      </c>
      <c r="P241" s="57">
        <v>241.43924540000003</v>
      </c>
      <c r="Q241" s="57">
        <v>241.43924540000003</v>
      </c>
      <c r="R241" s="57">
        <v>76.8</v>
      </c>
      <c r="S241" s="57">
        <v>115.2</v>
      </c>
      <c r="T241" s="57">
        <v>110.77119999999999</v>
      </c>
      <c r="U241" s="57">
        <v>109.6576</v>
      </c>
      <c r="V241" s="57">
        <v>105.22880000000001</v>
      </c>
      <c r="W241" s="57">
        <v>42.24</v>
      </c>
      <c r="X241" s="57">
        <v>95.36</v>
      </c>
      <c r="Y241" s="57">
        <v>95.36</v>
      </c>
      <c r="Z241" s="57">
        <v>85.555199999999999</v>
      </c>
    </row>
    <row r="242" spans="1:26" x14ac:dyDescent="0.25">
      <c r="A242" s="73"/>
      <c r="B242" s="74"/>
      <c r="C242" s="75"/>
      <c r="D242" s="76"/>
      <c r="E242" s="116"/>
      <c r="F242" s="77"/>
      <c r="G242" s="77"/>
      <c r="H242" s="77"/>
      <c r="I242" s="77"/>
      <c r="J242" s="77"/>
      <c r="K242" s="77"/>
      <c r="L242" s="77"/>
      <c r="M242" s="77"/>
      <c r="N242" s="77"/>
      <c r="O242" s="77"/>
      <c r="P242" s="77"/>
      <c r="Q242" s="77"/>
      <c r="R242" s="77"/>
      <c r="S242" s="77"/>
      <c r="T242" s="77"/>
      <c r="U242" s="77"/>
      <c r="V242" s="77"/>
      <c r="W242" s="77"/>
      <c r="X242" s="77"/>
      <c r="Y242" s="77"/>
      <c r="Z242" s="77"/>
    </row>
    <row r="243" spans="1:26" x14ac:dyDescent="0.25">
      <c r="A243" s="69" t="s">
        <v>274</v>
      </c>
      <c r="B243" s="70" t="s">
        <v>61</v>
      </c>
      <c r="C243" s="55">
        <v>94729</v>
      </c>
      <c r="D243" s="56">
        <v>179.4</v>
      </c>
      <c r="E243" s="112">
        <f>MIN(G243:Z243)</f>
        <v>0</v>
      </c>
      <c r="F243" s="57">
        <f>MAX(G243:Z243)</f>
        <v>269.10000000000002</v>
      </c>
      <c r="G243" s="57">
        <v>74.75</v>
      </c>
      <c r="H243" s="57">
        <v>42.697200000000009</v>
      </c>
      <c r="I243" s="57">
        <v>41.860000000000007</v>
      </c>
      <c r="J243" s="57">
        <v>41.860000000000007</v>
      </c>
      <c r="K243" s="57">
        <v>41.860000000000007</v>
      </c>
      <c r="L243" s="57">
        <v>0</v>
      </c>
      <c r="M243" s="57">
        <v>0</v>
      </c>
      <c r="N243" s="57">
        <v>0</v>
      </c>
      <c r="O243" s="57">
        <v>0</v>
      </c>
      <c r="P243" s="57">
        <v>0</v>
      </c>
      <c r="Q243" s="57">
        <v>0</v>
      </c>
      <c r="R243" s="57">
        <v>179.4</v>
      </c>
      <c r="S243" s="57">
        <v>269.10000000000002</v>
      </c>
      <c r="T243" s="57">
        <v>258.75459999999998</v>
      </c>
      <c r="U243" s="57">
        <v>256.1533</v>
      </c>
      <c r="V243" s="57">
        <v>245.80790000000002</v>
      </c>
      <c r="W243" s="57">
        <v>98.67</v>
      </c>
      <c r="X243" s="57">
        <v>222.755</v>
      </c>
      <c r="Y243" s="57">
        <v>222.755</v>
      </c>
      <c r="Z243" s="57">
        <v>199.85159999999999</v>
      </c>
    </row>
    <row r="244" spans="1:26" x14ac:dyDescent="0.25">
      <c r="A244" s="73"/>
      <c r="B244" s="74"/>
      <c r="C244" s="75"/>
      <c r="D244" s="76"/>
      <c r="E244" s="116"/>
      <c r="F244" s="77"/>
      <c r="G244" s="77"/>
      <c r="H244" s="77"/>
      <c r="I244" s="77"/>
      <c r="J244" s="77"/>
      <c r="K244" s="77"/>
      <c r="L244" s="77"/>
      <c r="M244" s="77"/>
      <c r="N244" s="77"/>
      <c r="O244" s="77"/>
      <c r="P244" s="77"/>
      <c r="Q244" s="77"/>
      <c r="R244" s="77"/>
      <c r="S244" s="77"/>
      <c r="T244" s="77"/>
      <c r="U244" s="77"/>
      <c r="V244" s="77"/>
      <c r="W244" s="77"/>
      <c r="X244" s="77"/>
      <c r="Y244" s="77"/>
      <c r="Z244" s="77"/>
    </row>
    <row r="245" spans="1:26" x14ac:dyDescent="0.25">
      <c r="A245" s="69" t="s">
        <v>275</v>
      </c>
      <c r="B245" s="70" t="s">
        <v>61</v>
      </c>
      <c r="C245" s="55">
        <v>94760</v>
      </c>
      <c r="D245" s="56">
        <v>32.4</v>
      </c>
      <c r="E245" s="112">
        <f>MIN(G245:Z245)</f>
        <v>0</v>
      </c>
      <c r="F245" s="57">
        <f>MAX(G245:Z245)</f>
        <v>48.6</v>
      </c>
      <c r="G245" s="57">
        <v>13.5</v>
      </c>
      <c r="H245" s="57">
        <v>7.7112000000000007</v>
      </c>
      <c r="I245" s="57">
        <v>7.5600000000000005</v>
      </c>
      <c r="J245" s="57">
        <v>7.5600000000000005</v>
      </c>
      <c r="K245" s="57">
        <v>7.5600000000000005</v>
      </c>
      <c r="L245" s="57">
        <v>0</v>
      </c>
      <c r="M245" s="57">
        <v>0</v>
      </c>
      <c r="N245" s="57">
        <v>0</v>
      </c>
      <c r="O245" s="57">
        <v>0</v>
      </c>
      <c r="P245" s="57">
        <v>0</v>
      </c>
      <c r="Q245" s="57">
        <v>0</v>
      </c>
      <c r="R245" s="57">
        <v>32.4</v>
      </c>
      <c r="S245" s="57">
        <v>48.6</v>
      </c>
      <c r="T245" s="57">
        <v>46.7316</v>
      </c>
      <c r="U245" s="57">
        <v>46.261800000000001</v>
      </c>
      <c r="V245" s="57">
        <v>44.3934</v>
      </c>
      <c r="W245" s="57">
        <v>17.82</v>
      </c>
      <c r="X245" s="57">
        <v>40.229999999999997</v>
      </c>
      <c r="Y245" s="57">
        <v>40.229999999999997</v>
      </c>
      <c r="Z245" s="57">
        <v>36.093600000000002</v>
      </c>
    </row>
    <row r="246" spans="1:26" x14ac:dyDescent="0.25">
      <c r="A246" s="73"/>
      <c r="B246" s="74"/>
      <c r="C246" s="75"/>
      <c r="D246" s="76"/>
      <c r="E246" s="116"/>
      <c r="F246" s="77"/>
      <c r="G246" s="77"/>
      <c r="H246" s="77"/>
      <c r="I246" s="77"/>
      <c r="J246" s="77"/>
      <c r="K246" s="77"/>
      <c r="L246" s="77"/>
      <c r="M246" s="77"/>
      <c r="N246" s="77"/>
      <c r="O246" s="77"/>
      <c r="P246" s="77"/>
      <c r="Q246" s="77"/>
      <c r="R246" s="77"/>
      <c r="S246" s="77"/>
      <c r="T246" s="77"/>
      <c r="U246" s="77"/>
      <c r="V246" s="77"/>
      <c r="W246" s="77"/>
      <c r="X246" s="77"/>
      <c r="Y246" s="77"/>
      <c r="Z246" s="77"/>
    </row>
    <row r="247" spans="1:26" x14ac:dyDescent="0.25">
      <c r="A247" s="69" t="s">
        <v>276</v>
      </c>
      <c r="B247" s="70" t="s">
        <v>61</v>
      </c>
      <c r="C247" s="55">
        <v>94761</v>
      </c>
      <c r="D247" s="56">
        <v>197.4</v>
      </c>
      <c r="E247" s="112">
        <f>MIN(G247:Z247)</f>
        <v>0</v>
      </c>
      <c r="F247" s="57">
        <f>MAX(G247:Z247)</f>
        <v>296.10000000000002</v>
      </c>
      <c r="G247" s="57">
        <v>82.25</v>
      </c>
      <c r="H247" s="57">
        <v>46.981200000000001</v>
      </c>
      <c r="I247" s="57">
        <v>46.06</v>
      </c>
      <c r="J247" s="57">
        <v>46.06</v>
      </c>
      <c r="K247" s="57">
        <v>46.06</v>
      </c>
      <c r="L247" s="57">
        <v>0</v>
      </c>
      <c r="M247" s="57">
        <v>0</v>
      </c>
      <c r="N247" s="57">
        <v>0</v>
      </c>
      <c r="O247" s="57">
        <v>0</v>
      </c>
      <c r="P247" s="57">
        <v>0</v>
      </c>
      <c r="Q247" s="57">
        <v>0</v>
      </c>
      <c r="R247" s="57">
        <v>197.4</v>
      </c>
      <c r="S247" s="57">
        <v>296.10000000000002</v>
      </c>
      <c r="T247" s="57">
        <v>284.71659999999997</v>
      </c>
      <c r="U247" s="57">
        <v>281.85430000000002</v>
      </c>
      <c r="V247" s="57">
        <v>270.47090000000003</v>
      </c>
      <c r="W247" s="57">
        <v>108.57000000000001</v>
      </c>
      <c r="X247" s="57">
        <v>245.10499999999999</v>
      </c>
      <c r="Y247" s="57">
        <v>245.10499999999999</v>
      </c>
      <c r="Z247" s="57">
        <v>219.90360000000001</v>
      </c>
    </row>
    <row r="248" spans="1:26" x14ac:dyDescent="0.25">
      <c r="A248" s="73"/>
      <c r="B248" s="74"/>
      <c r="C248" s="75"/>
      <c r="D248" s="76"/>
      <c r="E248" s="116"/>
      <c r="F248" s="77"/>
      <c r="G248" s="77"/>
      <c r="H248" s="77"/>
      <c r="I248" s="77"/>
      <c r="J248" s="77"/>
      <c r="K248" s="77"/>
      <c r="L248" s="77"/>
      <c r="M248" s="77"/>
      <c r="N248" s="77"/>
      <c r="O248" s="77"/>
      <c r="P248" s="77"/>
      <c r="Q248" s="77"/>
      <c r="R248" s="77"/>
      <c r="S248" s="77"/>
      <c r="T248" s="77"/>
      <c r="U248" s="77"/>
      <c r="V248" s="77"/>
      <c r="W248" s="77"/>
      <c r="X248" s="77"/>
      <c r="Y248" s="77"/>
      <c r="Z248" s="77"/>
    </row>
    <row r="249" spans="1:26" x14ac:dyDescent="0.25">
      <c r="A249" s="69" t="s">
        <v>277</v>
      </c>
      <c r="B249" s="70" t="s">
        <v>61</v>
      </c>
      <c r="C249" s="55">
        <v>94762</v>
      </c>
      <c r="D249" s="56">
        <v>271.8</v>
      </c>
      <c r="E249" s="112">
        <f>MIN(G249:Z249)</f>
        <v>63.420000000000009</v>
      </c>
      <c r="F249" s="57">
        <f>MAX(G249:Z249)</f>
        <v>407.7</v>
      </c>
      <c r="G249" s="57">
        <v>113.25</v>
      </c>
      <c r="H249" s="57">
        <v>64.688400000000016</v>
      </c>
      <c r="I249" s="57">
        <v>63.420000000000009</v>
      </c>
      <c r="J249" s="57">
        <v>63.420000000000009</v>
      </c>
      <c r="K249" s="57">
        <v>63.420000000000009</v>
      </c>
      <c r="L249" s="57">
        <v>127.3699434</v>
      </c>
      <c r="M249" s="57">
        <v>127.3699434</v>
      </c>
      <c r="N249" s="57">
        <v>127.3699434</v>
      </c>
      <c r="O249" s="57">
        <v>127.3699434</v>
      </c>
      <c r="P249" s="57">
        <v>127.3699434</v>
      </c>
      <c r="Q249" s="57">
        <v>127.3699434</v>
      </c>
      <c r="R249" s="57">
        <v>271.8</v>
      </c>
      <c r="S249" s="57">
        <v>407.7</v>
      </c>
      <c r="T249" s="57">
        <v>392.02619999999996</v>
      </c>
      <c r="U249" s="57">
        <v>388.08510000000001</v>
      </c>
      <c r="V249" s="57">
        <v>372.41130000000004</v>
      </c>
      <c r="W249" s="57">
        <v>149.49</v>
      </c>
      <c r="X249" s="57">
        <v>337.48500000000001</v>
      </c>
      <c r="Y249" s="57">
        <v>337.48500000000001</v>
      </c>
      <c r="Z249" s="57">
        <v>302.78519999999997</v>
      </c>
    </row>
    <row r="250" spans="1:26" x14ac:dyDescent="0.25">
      <c r="A250" s="73"/>
      <c r="B250" s="74"/>
      <c r="C250" s="75"/>
      <c r="D250" s="76"/>
      <c r="E250" s="116"/>
      <c r="F250" s="77"/>
      <c r="G250" s="77"/>
      <c r="H250" s="77"/>
      <c r="I250" s="77"/>
      <c r="J250" s="77"/>
      <c r="K250" s="77"/>
      <c r="L250" s="77"/>
      <c r="M250" s="77"/>
      <c r="N250" s="77"/>
      <c r="O250" s="77"/>
      <c r="P250" s="77"/>
      <c r="Q250" s="77"/>
      <c r="R250" s="77"/>
      <c r="S250" s="77"/>
      <c r="T250" s="77"/>
      <c r="U250" s="77"/>
      <c r="V250" s="77"/>
      <c r="W250" s="77"/>
      <c r="X250" s="77"/>
      <c r="Y250" s="77"/>
      <c r="Z250" s="77"/>
    </row>
    <row r="251" spans="1:26" x14ac:dyDescent="0.25">
      <c r="A251" s="69" t="s">
        <v>278</v>
      </c>
      <c r="B251" s="70" t="s">
        <v>61</v>
      </c>
      <c r="C251" s="55">
        <v>95801</v>
      </c>
      <c r="D251" s="56">
        <v>421.2</v>
      </c>
      <c r="E251" s="112">
        <f>MIN(G251:Z251)</f>
        <v>98.280000000000015</v>
      </c>
      <c r="F251" s="57">
        <f>MAX(G251:Z251)</f>
        <v>631.80000000000007</v>
      </c>
      <c r="G251" s="57">
        <v>175.5</v>
      </c>
      <c r="H251" s="57">
        <v>100.24560000000002</v>
      </c>
      <c r="I251" s="57">
        <v>98.280000000000015</v>
      </c>
      <c r="J251" s="57">
        <v>98.280000000000015</v>
      </c>
      <c r="K251" s="57">
        <v>98.280000000000015</v>
      </c>
      <c r="L251" s="57">
        <v>102.8678216</v>
      </c>
      <c r="M251" s="57">
        <v>102.8678216</v>
      </c>
      <c r="N251" s="57">
        <v>102.8678216</v>
      </c>
      <c r="O251" s="57">
        <v>102.8678216</v>
      </c>
      <c r="P251" s="57">
        <v>102.8678216</v>
      </c>
      <c r="Q251" s="57">
        <v>102.8678216</v>
      </c>
      <c r="R251" s="57">
        <v>421.2</v>
      </c>
      <c r="S251" s="57">
        <v>631.80000000000007</v>
      </c>
      <c r="T251" s="57">
        <v>607.51080000000002</v>
      </c>
      <c r="U251" s="57">
        <v>601.40340000000003</v>
      </c>
      <c r="V251" s="57">
        <v>577.11419999999998</v>
      </c>
      <c r="W251" s="57">
        <v>231.66000000000003</v>
      </c>
      <c r="X251" s="57">
        <v>522.99</v>
      </c>
      <c r="Y251" s="57">
        <v>522.99</v>
      </c>
      <c r="Z251" s="57">
        <v>469.21679999999998</v>
      </c>
    </row>
    <row r="252" spans="1:26" x14ac:dyDescent="0.25">
      <c r="A252" s="73"/>
      <c r="B252" s="74"/>
      <c r="C252" s="75"/>
      <c r="D252" s="76"/>
      <c r="E252" s="116"/>
      <c r="F252" s="77"/>
      <c r="G252" s="77"/>
      <c r="H252" s="77"/>
      <c r="I252" s="77"/>
      <c r="J252" s="77"/>
      <c r="K252" s="77"/>
      <c r="L252" s="77"/>
      <c r="M252" s="77"/>
      <c r="N252" s="77"/>
      <c r="O252" s="77"/>
      <c r="P252" s="77"/>
      <c r="Q252" s="77"/>
      <c r="R252" s="77"/>
      <c r="S252" s="77"/>
      <c r="T252" s="77"/>
      <c r="U252" s="77"/>
      <c r="V252" s="77"/>
      <c r="W252" s="77"/>
      <c r="X252" s="77"/>
      <c r="Y252" s="77"/>
      <c r="Z252" s="77"/>
    </row>
    <row r="253" spans="1:26" x14ac:dyDescent="0.25">
      <c r="A253" s="69" t="s">
        <v>279</v>
      </c>
      <c r="B253" s="70" t="s">
        <v>61</v>
      </c>
      <c r="C253" s="55">
        <v>95810</v>
      </c>
      <c r="D253" s="56">
        <v>2749.7999999999997</v>
      </c>
      <c r="E253" s="112">
        <f>MIN(G253:Z253)</f>
        <v>641.62</v>
      </c>
      <c r="F253" s="57">
        <f>MAX(G253:Z253)</f>
        <v>4124.7</v>
      </c>
      <c r="G253" s="57">
        <v>1145.75</v>
      </c>
      <c r="H253" s="57">
        <v>654.45240000000001</v>
      </c>
      <c r="I253" s="57">
        <v>641.62</v>
      </c>
      <c r="J253" s="57">
        <v>641.62</v>
      </c>
      <c r="K253" s="57">
        <v>641.62</v>
      </c>
      <c r="L253" s="57">
        <v>839.31602859999998</v>
      </c>
      <c r="M253" s="57">
        <v>839.31602859999998</v>
      </c>
      <c r="N253" s="57">
        <v>839.31602859999998</v>
      </c>
      <c r="O253" s="57">
        <v>839.31602859999998</v>
      </c>
      <c r="P253" s="57">
        <v>839.31602859999998</v>
      </c>
      <c r="Q253" s="57">
        <v>839.31602859999998</v>
      </c>
      <c r="R253" s="57">
        <v>2749.7999999999997</v>
      </c>
      <c r="S253" s="57">
        <v>4124.7</v>
      </c>
      <c r="T253" s="57">
        <v>3966.1281999999997</v>
      </c>
      <c r="U253" s="57">
        <v>3926.2561000000001</v>
      </c>
      <c r="V253" s="57">
        <v>3767.6843000000003</v>
      </c>
      <c r="W253" s="57">
        <v>1512.39</v>
      </c>
      <c r="X253" s="57">
        <v>3414.335</v>
      </c>
      <c r="Y253" s="57">
        <v>3414.335</v>
      </c>
      <c r="Z253" s="57">
        <v>3063.2772</v>
      </c>
    </row>
    <row r="254" spans="1:26" x14ac:dyDescent="0.25">
      <c r="A254" s="73"/>
      <c r="B254" s="74"/>
      <c r="C254" s="75"/>
      <c r="D254" s="76"/>
      <c r="E254" s="116"/>
      <c r="F254" s="77"/>
      <c r="G254" s="77"/>
      <c r="H254" s="77"/>
      <c r="I254" s="77"/>
      <c r="J254" s="77"/>
      <c r="K254" s="77"/>
      <c r="L254" s="77"/>
      <c r="M254" s="77"/>
      <c r="N254" s="77"/>
      <c r="O254" s="77"/>
      <c r="P254" s="77"/>
      <c r="Q254" s="77"/>
      <c r="R254" s="77"/>
      <c r="S254" s="77"/>
      <c r="T254" s="77"/>
      <c r="U254" s="77"/>
      <c r="V254" s="77"/>
      <c r="W254" s="77"/>
      <c r="X254" s="77"/>
      <c r="Y254" s="77"/>
      <c r="Z254" s="77"/>
    </row>
    <row r="255" spans="1:26" x14ac:dyDescent="0.25">
      <c r="A255" s="69" t="s">
        <v>280</v>
      </c>
      <c r="B255" s="70" t="s">
        <v>61</v>
      </c>
      <c r="C255" s="55">
        <v>95811</v>
      </c>
      <c r="D255" s="56">
        <v>3056.4</v>
      </c>
      <c r="E255" s="112">
        <f>MIN(G255:Z255)</f>
        <v>713.16000000000008</v>
      </c>
      <c r="F255" s="57">
        <f>MAX(G255:Z255)</f>
        <v>4584.6000000000004</v>
      </c>
      <c r="G255" s="57">
        <v>1273.5</v>
      </c>
      <c r="H255" s="57">
        <v>727.42320000000007</v>
      </c>
      <c r="I255" s="57">
        <v>713.16000000000008</v>
      </c>
      <c r="J255" s="57">
        <v>713.16000000000008</v>
      </c>
      <c r="K255" s="57">
        <v>713.16000000000008</v>
      </c>
      <c r="L255" s="57">
        <v>839.31602859999998</v>
      </c>
      <c r="M255" s="57">
        <v>839.31602859999998</v>
      </c>
      <c r="N255" s="57">
        <v>839.31602859999998</v>
      </c>
      <c r="O255" s="57">
        <v>839.31602859999998</v>
      </c>
      <c r="P255" s="57">
        <v>839.31602859999998</v>
      </c>
      <c r="Q255" s="57">
        <v>839.31602859999998</v>
      </c>
      <c r="R255" s="57">
        <v>3056.4</v>
      </c>
      <c r="S255" s="57">
        <v>4584.6000000000004</v>
      </c>
      <c r="T255" s="57">
        <v>4408.3476000000001</v>
      </c>
      <c r="U255" s="57">
        <v>4364.0298000000003</v>
      </c>
      <c r="V255" s="57">
        <v>4187.7773999999999</v>
      </c>
      <c r="W255" s="57">
        <v>1681.02</v>
      </c>
      <c r="X255" s="57">
        <v>3795.03</v>
      </c>
      <c r="Y255" s="57">
        <v>3795.03</v>
      </c>
      <c r="Z255" s="57">
        <v>3404.8296</v>
      </c>
    </row>
    <row r="256" spans="1:26" x14ac:dyDescent="0.25">
      <c r="A256" s="73"/>
      <c r="B256" s="74"/>
      <c r="C256" s="75"/>
      <c r="D256" s="76"/>
      <c r="E256" s="116"/>
      <c r="F256" s="77"/>
      <c r="G256" s="77"/>
      <c r="H256" s="77"/>
      <c r="I256" s="77"/>
      <c r="J256" s="77"/>
      <c r="K256" s="77"/>
      <c r="L256" s="77"/>
      <c r="M256" s="77"/>
      <c r="N256" s="77"/>
      <c r="O256" s="77"/>
      <c r="P256" s="77"/>
      <c r="Q256" s="77"/>
      <c r="R256" s="77"/>
      <c r="S256" s="77"/>
      <c r="T256" s="77"/>
      <c r="U256" s="77"/>
      <c r="V256" s="77"/>
      <c r="W256" s="77"/>
      <c r="X256" s="77"/>
      <c r="Y256" s="77"/>
      <c r="Z256" s="77"/>
    </row>
    <row r="257" spans="1:26" x14ac:dyDescent="0.25">
      <c r="A257" s="69" t="s">
        <v>281</v>
      </c>
      <c r="B257" s="70" t="s">
        <v>61</v>
      </c>
      <c r="C257" s="62" t="s">
        <v>282</v>
      </c>
      <c r="D257" s="56">
        <v>420.59999999999997</v>
      </c>
      <c r="E257" s="112">
        <f>MIN(G257:Z257)</f>
        <v>98.140000000000015</v>
      </c>
      <c r="F257" s="57">
        <f>MAX(G257:Z257)</f>
        <v>630.9</v>
      </c>
      <c r="G257" s="57">
        <v>175.25</v>
      </c>
      <c r="H257" s="57">
        <v>100.10280000000002</v>
      </c>
      <c r="I257" s="57">
        <v>98.140000000000015</v>
      </c>
      <c r="J257" s="57">
        <v>98.140000000000015</v>
      </c>
      <c r="K257" s="57">
        <v>98.140000000000015</v>
      </c>
      <c r="L257" s="57">
        <v>127.3699434</v>
      </c>
      <c r="M257" s="57">
        <v>127.3699434</v>
      </c>
      <c r="N257" s="57">
        <v>127.3699434</v>
      </c>
      <c r="O257" s="57">
        <v>127.3699434</v>
      </c>
      <c r="P257" s="57">
        <v>127.3699434</v>
      </c>
      <c r="Q257" s="57">
        <v>127.3699434</v>
      </c>
      <c r="R257" s="57">
        <v>420.59999999999997</v>
      </c>
      <c r="S257" s="57">
        <v>630.9</v>
      </c>
      <c r="T257" s="57">
        <v>606.6454</v>
      </c>
      <c r="U257" s="57">
        <v>600.54669999999999</v>
      </c>
      <c r="V257" s="57">
        <v>576.2921</v>
      </c>
      <c r="W257" s="57">
        <v>231.33</v>
      </c>
      <c r="X257" s="57">
        <v>522.245</v>
      </c>
      <c r="Y257" s="57">
        <v>522.245</v>
      </c>
      <c r="Z257" s="57">
        <v>468.54840000000002</v>
      </c>
    </row>
    <row r="258" spans="1:26" x14ac:dyDescent="0.25">
      <c r="A258" s="73"/>
      <c r="B258" s="74"/>
      <c r="C258" s="87"/>
      <c r="D258" s="76"/>
      <c r="E258" s="116"/>
      <c r="F258" s="77"/>
      <c r="G258" s="77"/>
      <c r="H258" s="77"/>
      <c r="I258" s="77"/>
      <c r="J258" s="77"/>
      <c r="K258" s="77"/>
      <c r="L258" s="77"/>
      <c r="M258" s="77"/>
      <c r="N258" s="77"/>
      <c r="O258" s="77"/>
      <c r="P258" s="77"/>
      <c r="Q258" s="77"/>
      <c r="R258" s="77"/>
      <c r="S258" s="77"/>
      <c r="T258" s="77"/>
      <c r="U258" s="77"/>
      <c r="V258" s="77"/>
      <c r="W258" s="77"/>
      <c r="X258" s="77"/>
      <c r="Y258" s="77"/>
      <c r="Z258" s="77"/>
    </row>
  </sheetData>
  <mergeCells count="3">
    <mergeCell ref="G9:K9"/>
    <mergeCell ref="L9:R9"/>
    <mergeCell ref="S9:Z9"/>
  </mergeCells>
  <hyperlinks>
    <hyperlink ref="A7" location="HOME" display="Return to Main Screen"/>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76"/>
  <sheetViews>
    <sheetView zoomScale="90" zoomScaleNormal="90" workbookViewId="0">
      <pane ySplit="10" topLeftCell="A11" activePane="bottomLeft" state="frozen"/>
      <selection pane="bottomLeft" activeCell="E27" sqref="E27"/>
    </sheetView>
  </sheetViews>
  <sheetFormatPr defaultRowHeight="15" x14ac:dyDescent="0.25"/>
  <cols>
    <col min="1" max="1" width="46.140625" customWidth="1"/>
    <col min="2" max="2" width="32" bestFit="1" customWidth="1"/>
    <col min="3" max="4" width="12.7109375" customWidth="1"/>
    <col min="5" max="5" width="12.7109375" style="118" customWidth="1"/>
    <col min="6" max="26" width="12.7109375" customWidth="1"/>
  </cols>
  <sheetData>
    <row r="1" spans="1:26" x14ac:dyDescent="0.25">
      <c r="A1" s="31" t="s">
        <v>27</v>
      </c>
      <c r="B1" s="32"/>
      <c r="C1" s="33"/>
      <c r="D1" s="34"/>
      <c r="E1" s="35"/>
      <c r="F1" s="34"/>
      <c r="G1" s="34"/>
      <c r="H1" s="36"/>
      <c r="I1" s="36"/>
      <c r="J1" s="36"/>
      <c r="K1" s="36"/>
      <c r="L1" s="36"/>
      <c r="M1" s="36"/>
      <c r="N1" s="36"/>
      <c r="O1" s="36"/>
      <c r="P1" s="36"/>
      <c r="Q1" s="36"/>
      <c r="R1" s="36"/>
      <c r="S1" s="36"/>
      <c r="T1" s="36"/>
      <c r="U1" s="36"/>
      <c r="V1" s="36"/>
      <c r="W1" s="36"/>
      <c r="X1" s="36"/>
      <c r="Y1" s="36"/>
      <c r="Z1" s="36"/>
    </row>
    <row r="2" spans="1:26" x14ac:dyDescent="0.25">
      <c r="A2" s="37" t="s">
        <v>438</v>
      </c>
      <c r="B2" s="38"/>
      <c r="C2" s="34"/>
      <c r="D2" s="34"/>
      <c r="E2" s="35"/>
      <c r="F2" s="34"/>
      <c r="G2" s="34"/>
      <c r="H2" s="36"/>
      <c r="I2" s="36"/>
      <c r="J2" s="36"/>
      <c r="K2" s="36"/>
      <c r="L2" s="36"/>
      <c r="M2" s="36"/>
      <c r="N2" s="36"/>
      <c r="O2" s="36"/>
      <c r="P2" s="36"/>
      <c r="Q2" s="36"/>
      <c r="R2" s="36"/>
      <c r="S2" s="36"/>
      <c r="T2" s="36"/>
      <c r="U2" s="36"/>
      <c r="V2" s="36"/>
      <c r="W2" s="36"/>
      <c r="X2" s="36"/>
      <c r="Y2" s="36"/>
      <c r="Z2" s="36"/>
    </row>
    <row r="3" spans="1:26" x14ac:dyDescent="0.25">
      <c r="A3" s="31" t="s">
        <v>431</v>
      </c>
      <c r="B3" s="38"/>
      <c r="C3" s="34"/>
      <c r="D3" s="34"/>
      <c r="E3" s="35"/>
      <c r="F3" s="34"/>
      <c r="G3" s="34"/>
      <c r="H3" s="36" t="s">
        <v>28</v>
      </c>
      <c r="I3" s="36"/>
      <c r="J3" s="36"/>
      <c r="K3" s="36"/>
      <c r="L3" s="36"/>
      <c r="M3" s="36"/>
      <c r="N3" s="36"/>
      <c r="O3" s="36"/>
      <c r="P3" s="36"/>
      <c r="Q3" s="36"/>
      <c r="R3" s="36"/>
      <c r="S3" s="36"/>
      <c r="T3" s="36"/>
      <c r="U3" s="36"/>
      <c r="V3" s="36"/>
      <c r="W3" s="36"/>
      <c r="X3" s="36"/>
      <c r="Y3" s="36"/>
      <c r="Z3" s="36"/>
    </row>
    <row r="4" spans="1:26" x14ac:dyDescent="0.25">
      <c r="A4" s="39"/>
      <c r="B4" s="38"/>
      <c r="C4" s="34"/>
      <c r="D4" s="34"/>
      <c r="E4" s="35"/>
      <c r="F4" s="34"/>
      <c r="G4" s="34"/>
      <c r="H4" s="36"/>
      <c r="I4" s="36"/>
      <c r="J4" s="36"/>
      <c r="K4" s="36"/>
      <c r="L4" s="36"/>
      <c r="M4" s="36"/>
      <c r="N4" s="36"/>
      <c r="O4" s="36"/>
      <c r="P4" s="36"/>
      <c r="Q4" s="36"/>
      <c r="R4" s="36"/>
      <c r="S4" s="36"/>
      <c r="T4" s="36"/>
      <c r="U4" s="36"/>
      <c r="V4" s="36"/>
      <c r="W4" s="36"/>
      <c r="X4" s="36"/>
      <c r="Y4" s="36"/>
      <c r="Z4" s="36"/>
    </row>
    <row r="5" spans="1:26" x14ac:dyDescent="0.25">
      <c r="A5" s="39"/>
      <c r="B5" s="38"/>
      <c r="C5" s="34"/>
      <c r="D5" s="34"/>
      <c r="E5" s="35"/>
      <c r="F5" s="34"/>
      <c r="G5" s="34"/>
      <c r="H5" s="36"/>
      <c r="I5" s="36"/>
      <c r="J5" s="36"/>
      <c r="K5" s="36"/>
      <c r="L5" s="36"/>
      <c r="M5" s="36"/>
      <c r="N5" s="36"/>
      <c r="O5" s="36"/>
      <c r="P5" s="36"/>
      <c r="Q5" s="36"/>
      <c r="R5" s="36"/>
      <c r="S5" s="36"/>
      <c r="T5" s="36"/>
      <c r="U5" s="36"/>
      <c r="V5" s="36"/>
      <c r="W5" s="36"/>
      <c r="X5" s="36"/>
      <c r="Y5" s="36"/>
      <c r="Z5" s="36"/>
    </row>
    <row r="6" spans="1:26" x14ac:dyDescent="0.25">
      <c r="A6" s="39"/>
      <c r="B6" s="38"/>
      <c r="C6" s="34"/>
      <c r="D6" s="34"/>
      <c r="E6" s="35"/>
      <c r="F6" s="34"/>
      <c r="G6" s="34"/>
      <c r="H6" s="40" t="s">
        <v>29</v>
      </c>
      <c r="I6" s="36"/>
      <c r="J6" s="36"/>
      <c r="K6" s="36"/>
      <c r="L6" s="36"/>
      <c r="M6" s="36"/>
      <c r="N6" s="36"/>
      <c r="O6" s="36"/>
      <c r="P6" s="36"/>
      <c r="Q6" s="36"/>
      <c r="R6" s="36"/>
      <c r="S6" s="36"/>
      <c r="T6" s="36"/>
      <c r="U6" s="36"/>
      <c r="V6" s="36"/>
      <c r="W6" s="36"/>
      <c r="X6" s="36"/>
      <c r="Y6" s="36"/>
      <c r="Z6" s="36"/>
    </row>
    <row r="7" spans="1:26" x14ac:dyDescent="0.25">
      <c r="A7" s="41" t="s">
        <v>30</v>
      </c>
      <c r="B7" s="38"/>
      <c r="C7" s="34"/>
      <c r="D7" s="34"/>
      <c r="E7" s="42"/>
      <c r="F7" s="34"/>
      <c r="G7" s="34"/>
      <c r="H7" s="43" t="s">
        <v>28</v>
      </c>
      <c r="I7" s="36"/>
      <c r="J7" s="36"/>
      <c r="K7" s="36"/>
      <c r="L7" s="36"/>
      <c r="M7" s="36"/>
      <c r="N7" s="36"/>
      <c r="O7" s="36"/>
      <c r="P7" s="36"/>
      <c r="Q7" s="36"/>
      <c r="R7" s="36"/>
      <c r="S7" s="36"/>
      <c r="T7" s="36"/>
      <c r="U7" s="36"/>
      <c r="V7" s="36"/>
      <c r="W7" s="36"/>
      <c r="X7" s="36"/>
      <c r="Y7" s="36"/>
      <c r="Z7" s="36"/>
    </row>
    <row r="8" spans="1:26" ht="15.75" thickBot="1" x14ac:dyDescent="0.3">
      <c r="A8" s="41"/>
      <c r="B8" s="38"/>
      <c r="C8" s="34"/>
      <c r="D8" s="34"/>
      <c r="E8" s="42"/>
      <c r="F8" s="34"/>
      <c r="G8" s="34"/>
      <c r="H8" s="43"/>
      <c r="I8" s="36"/>
      <c r="J8" s="36"/>
      <c r="K8" s="36"/>
      <c r="L8" s="36"/>
      <c r="M8" s="36"/>
      <c r="N8" s="36"/>
      <c r="O8" s="36"/>
      <c r="P8" s="36"/>
      <c r="Q8" s="36"/>
      <c r="R8" s="36"/>
      <c r="S8" s="36"/>
      <c r="T8" s="36"/>
      <c r="U8" s="36"/>
      <c r="V8" s="36"/>
      <c r="W8" s="36"/>
      <c r="X8" s="36"/>
      <c r="Y8" s="36"/>
      <c r="Z8" s="36"/>
    </row>
    <row r="9" spans="1:26" ht="15" customHeight="1" thickBot="1" x14ac:dyDescent="0.3">
      <c r="A9" s="39"/>
      <c r="B9" s="34"/>
      <c r="C9" s="44"/>
      <c r="D9" s="44"/>
      <c r="E9" s="111" t="s">
        <v>28</v>
      </c>
      <c r="F9" s="34"/>
      <c r="G9" s="205" t="s">
        <v>427</v>
      </c>
      <c r="H9" s="206"/>
      <c r="I9" s="206"/>
      <c r="J9" s="206"/>
      <c r="K9" s="207"/>
      <c r="L9" s="208" t="s">
        <v>428</v>
      </c>
      <c r="M9" s="208"/>
      <c r="N9" s="208"/>
      <c r="O9" s="208"/>
      <c r="P9" s="208"/>
      <c r="Q9" s="208"/>
      <c r="R9" s="209"/>
      <c r="S9" s="210" t="s">
        <v>33</v>
      </c>
      <c r="T9" s="210"/>
      <c r="U9" s="210"/>
      <c r="V9" s="210"/>
      <c r="W9" s="210"/>
      <c r="X9" s="210"/>
      <c r="Y9" s="210"/>
      <c r="Z9" s="210"/>
    </row>
    <row r="10" spans="1:26" ht="57.75" thickBot="1" x14ac:dyDescent="0.3">
      <c r="A10" s="45" t="s">
        <v>34</v>
      </c>
      <c r="B10" s="45" t="s">
        <v>35</v>
      </c>
      <c r="C10" s="46" t="s">
        <v>36</v>
      </c>
      <c r="D10" s="47" t="s">
        <v>37</v>
      </c>
      <c r="E10" s="48" t="s">
        <v>38</v>
      </c>
      <c r="F10" s="48" t="s">
        <v>39</v>
      </c>
      <c r="G10" s="121" t="s">
        <v>429</v>
      </c>
      <c r="H10" s="121" t="s">
        <v>41</v>
      </c>
      <c r="I10" s="121" t="s">
        <v>42</v>
      </c>
      <c r="J10" s="121" t="s">
        <v>43</v>
      </c>
      <c r="K10" s="121" t="s">
        <v>44</v>
      </c>
      <c r="L10" s="122" t="s">
        <v>45</v>
      </c>
      <c r="M10" s="122" t="s">
        <v>46</v>
      </c>
      <c r="N10" s="122" t="s">
        <v>47</v>
      </c>
      <c r="O10" s="122" t="s">
        <v>48</v>
      </c>
      <c r="P10" s="122" t="s">
        <v>49</v>
      </c>
      <c r="Q10" s="122" t="s">
        <v>51</v>
      </c>
      <c r="R10" s="122" t="s">
        <v>50</v>
      </c>
      <c r="S10" s="123" t="s">
        <v>52</v>
      </c>
      <c r="T10" s="123" t="s">
        <v>53</v>
      </c>
      <c r="U10" s="123" t="s">
        <v>54</v>
      </c>
      <c r="V10" s="123" t="s">
        <v>55</v>
      </c>
      <c r="W10" s="123" t="s">
        <v>56</v>
      </c>
      <c r="X10" s="123" t="s">
        <v>57</v>
      </c>
      <c r="Y10" s="123" t="s">
        <v>58</v>
      </c>
      <c r="Z10" s="123" t="s">
        <v>59</v>
      </c>
    </row>
    <row r="11" spans="1:26" x14ac:dyDescent="0.25">
      <c r="A11" s="49"/>
      <c r="B11" s="49"/>
      <c r="C11" s="50"/>
      <c r="D11" s="51"/>
      <c r="E11" s="75"/>
      <c r="F11" s="50"/>
      <c r="G11" s="52"/>
      <c r="H11" s="52"/>
      <c r="I11" s="52"/>
      <c r="J11" s="52"/>
      <c r="K11" s="52"/>
      <c r="L11" s="52"/>
      <c r="M11" s="52"/>
      <c r="N11" s="52"/>
      <c r="O11" s="52"/>
      <c r="P11" s="52"/>
      <c r="Q11" s="52"/>
      <c r="R11" s="52"/>
      <c r="S11" s="52"/>
      <c r="T11" s="52"/>
      <c r="U11" s="52"/>
      <c r="V11" s="52"/>
      <c r="W11" s="52"/>
      <c r="X11" s="52"/>
      <c r="Y11" s="52"/>
      <c r="Z11" s="52"/>
    </row>
    <row r="12" spans="1:26" x14ac:dyDescent="0.25">
      <c r="A12" s="53" t="s">
        <v>283</v>
      </c>
      <c r="B12" s="61" t="s">
        <v>85</v>
      </c>
      <c r="C12" s="55">
        <v>97022</v>
      </c>
      <c r="D12" s="56">
        <v>114.6</v>
      </c>
      <c r="E12" s="112">
        <f>MIN(G12:Z12)</f>
        <v>16.09</v>
      </c>
      <c r="F12" s="57">
        <f>MAX(G12:Z12)</f>
        <v>171.9</v>
      </c>
      <c r="G12" s="57">
        <v>47.75</v>
      </c>
      <c r="H12" s="57">
        <v>27.274800000000003</v>
      </c>
      <c r="I12" s="57">
        <v>26.740000000000002</v>
      </c>
      <c r="J12" s="57">
        <v>26.740000000000002</v>
      </c>
      <c r="K12" s="57">
        <v>26.740000000000002</v>
      </c>
      <c r="L12" s="57">
        <v>16.09</v>
      </c>
      <c r="M12" s="57">
        <v>16.09</v>
      </c>
      <c r="N12" s="57">
        <v>16.09</v>
      </c>
      <c r="O12" s="57">
        <v>16.09</v>
      </c>
      <c r="P12" s="57">
        <v>16.09</v>
      </c>
      <c r="Q12" s="57">
        <v>16.09</v>
      </c>
      <c r="R12" s="57">
        <v>114.6</v>
      </c>
      <c r="S12" s="57">
        <v>171.9</v>
      </c>
      <c r="T12" s="57">
        <v>20.62</v>
      </c>
      <c r="U12" s="57">
        <v>20.62</v>
      </c>
      <c r="V12" s="57">
        <v>20.62</v>
      </c>
      <c r="W12" s="57">
        <v>63.03</v>
      </c>
      <c r="X12" s="57">
        <v>142.29499999999999</v>
      </c>
      <c r="Y12" s="57">
        <v>142.29499999999999</v>
      </c>
      <c r="Z12" s="57">
        <v>127.6644</v>
      </c>
    </row>
    <row r="13" spans="1:26" x14ac:dyDescent="0.25">
      <c r="A13" s="88"/>
      <c r="B13" s="88"/>
      <c r="C13" s="88"/>
      <c r="D13" s="89"/>
      <c r="E13" s="117"/>
      <c r="F13" s="88"/>
      <c r="G13" s="88"/>
      <c r="H13" s="88"/>
      <c r="I13" s="88"/>
      <c r="J13" s="88"/>
      <c r="K13" s="88"/>
      <c r="L13" s="88"/>
      <c r="M13" s="88"/>
      <c r="N13" s="88"/>
      <c r="O13" s="88"/>
      <c r="P13" s="88"/>
      <c r="Q13" s="88"/>
      <c r="R13" s="88"/>
      <c r="S13" s="88"/>
      <c r="T13" s="88"/>
      <c r="U13" s="88"/>
      <c r="V13" s="88"/>
      <c r="W13" s="88"/>
      <c r="X13" s="88"/>
      <c r="Y13" s="88"/>
      <c r="Z13" s="88"/>
    </row>
    <row r="14" spans="1:26" x14ac:dyDescent="0.25">
      <c r="A14" s="53" t="s">
        <v>284</v>
      </c>
      <c r="B14" s="61" t="s">
        <v>85</v>
      </c>
      <c r="C14" s="55">
        <v>97110</v>
      </c>
      <c r="D14" s="56">
        <v>135.6</v>
      </c>
      <c r="E14" s="112">
        <f>MIN(G14:Z14)</f>
        <v>28.17</v>
      </c>
      <c r="F14" s="57">
        <f>MAX(G14:Z14)</f>
        <v>203.4</v>
      </c>
      <c r="G14" s="57">
        <v>56.5</v>
      </c>
      <c r="H14" s="57">
        <v>32.272800000000004</v>
      </c>
      <c r="I14" s="57">
        <v>31.640000000000004</v>
      </c>
      <c r="J14" s="57">
        <v>31.640000000000004</v>
      </c>
      <c r="K14" s="57">
        <v>31.640000000000004</v>
      </c>
      <c r="L14" s="57">
        <v>28.17</v>
      </c>
      <c r="M14" s="57">
        <v>28.17</v>
      </c>
      <c r="N14" s="57">
        <v>28.17</v>
      </c>
      <c r="O14" s="57">
        <v>28.17</v>
      </c>
      <c r="P14" s="57">
        <v>28.17</v>
      </c>
      <c r="Q14" s="57">
        <v>28.17</v>
      </c>
      <c r="R14" s="57">
        <v>135.6</v>
      </c>
      <c r="S14" s="57">
        <v>203.4</v>
      </c>
      <c r="T14" s="57">
        <v>44</v>
      </c>
      <c r="U14" s="57">
        <v>44</v>
      </c>
      <c r="V14" s="57">
        <v>44</v>
      </c>
      <c r="W14" s="57">
        <v>74.58</v>
      </c>
      <c r="X14" s="57">
        <v>168.37</v>
      </c>
      <c r="Y14" s="57">
        <v>168.37</v>
      </c>
      <c r="Z14" s="57">
        <v>151.05840000000001</v>
      </c>
    </row>
    <row r="15" spans="1:26" x14ac:dyDescent="0.25">
      <c r="A15" s="88"/>
      <c r="B15" s="88"/>
      <c r="C15" s="88"/>
      <c r="D15" s="89"/>
      <c r="E15" s="117"/>
      <c r="F15" s="88"/>
      <c r="G15" s="88"/>
      <c r="H15" s="88"/>
      <c r="I15" s="88"/>
      <c r="J15" s="88"/>
      <c r="K15" s="88"/>
      <c r="L15" s="88"/>
      <c r="M15" s="88"/>
      <c r="N15" s="88"/>
      <c r="O15" s="88"/>
      <c r="P15" s="88"/>
      <c r="Q15" s="88"/>
      <c r="R15" s="88"/>
      <c r="S15" s="88"/>
      <c r="T15" s="88"/>
      <c r="U15" s="88"/>
      <c r="V15" s="88"/>
      <c r="W15" s="88"/>
      <c r="X15" s="88"/>
      <c r="Y15" s="88"/>
      <c r="Z15" s="88"/>
    </row>
    <row r="16" spans="1:26" x14ac:dyDescent="0.25">
      <c r="A16" s="53" t="s">
        <v>285</v>
      </c>
      <c r="B16" s="61" t="s">
        <v>85</v>
      </c>
      <c r="C16" s="55">
        <v>97140</v>
      </c>
      <c r="D16" s="56">
        <v>158.4</v>
      </c>
      <c r="E16" s="112">
        <f>MIN(G16:Z16)</f>
        <v>25.98</v>
      </c>
      <c r="F16" s="57">
        <f>MAX(G16:Z16)</f>
        <v>237.6</v>
      </c>
      <c r="G16" s="57">
        <v>66</v>
      </c>
      <c r="H16" s="57">
        <v>37.699200000000005</v>
      </c>
      <c r="I16" s="57">
        <v>36.96</v>
      </c>
      <c r="J16" s="57">
        <v>36.96</v>
      </c>
      <c r="K16" s="57">
        <v>36.96</v>
      </c>
      <c r="L16" s="57">
        <v>25.98</v>
      </c>
      <c r="M16" s="57">
        <v>25.98</v>
      </c>
      <c r="N16" s="57">
        <v>25.98</v>
      </c>
      <c r="O16" s="57">
        <v>25.98</v>
      </c>
      <c r="P16" s="57">
        <v>25.98</v>
      </c>
      <c r="Q16" s="57">
        <v>25.98</v>
      </c>
      <c r="R16" s="57">
        <v>158.4</v>
      </c>
      <c r="S16" s="57">
        <v>237.6</v>
      </c>
      <c r="T16" s="57">
        <v>41</v>
      </c>
      <c r="U16" s="57">
        <v>41</v>
      </c>
      <c r="V16" s="57">
        <v>41</v>
      </c>
      <c r="W16" s="57">
        <v>87.12</v>
      </c>
      <c r="X16" s="57">
        <v>196.68</v>
      </c>
      <c r="Y16" s="57">
        <v>196.68</v>
      </c>
      <c r="Z16" s="57">
        <v>176.45759999999999</v>
      </c>
    </row>
    <row r="17" spans="1:26" x14ac:dyDescent="0.25">
      <c r="A17" s="88"/>
      <c r="B17" s="88"/>
      <c r="C17" s="88"/>
      <c r="D17" s="89"/>
      <c r="E17" s="117"/>
      <c r="F17" s="88"/>
      <c r="G17" s="88"/>
      <c r="H17" s="88"/>
      <c r="I17" s="88"/>
      <c r="J17" s="88"/>
      <c r="K17" s="88"/>
      <c r="L17" s="88"/>
      <c r="M17" s="88"/>
      <c r="N17" s="88"/>
      <c r="O17" s="88"/>
      <c r="P17" s="88"/>
      <c r="Q17" s="88"/>
      <c r="R17" s="88"/>
      <c r="S17" s="88"/>
      <c r="T17" s="88"/>
      <c r="U17" s="88"/>
      <c r="V17" s="88"/>
      <c r="W17" s="88"/>
      <c r="X17" s="88"/>
      <c r="Y17" s="88"/>
      <c r="Z17" s="88"/>
    </row>
    <row r="18" spans="1:26" x14ac:dyDescent="0.25">
      <c r="A18" s="53" t="s">
        <v>286</v>
      </c>
      <c r="B18" s="61" t="s">
        <v>85</v>
      </c>
      <c r="C18" s="55">
        <v>97165</v>
      </c>
      <c r="D18" s="56">
        <v>198.6</v>
      </c>
      <c r="E18" s="112">
        <f>MIN(G18:Z18)</f>
        <v>46.34</v>
      </c>
      <c r="F18" s="57">
        <f>MAX(G18:Z18)</f>
        <v>297.90000000000003</v>
      </c>
      <c r="G18" s="57">
        <v>82.75</v>
      </c>
      <c r="H18" s="57">
        <v>47.266800000000003</v>
      </c>
      <c r="I18" s="57">
        <v>46.34</v>
      </c>
      <c r="J18" s="57">
        <v>46.34</v>
      </c>
      <c r="K18" s="57">
        <v>46.34</v>
      </c>
      <c r="L18" s="57">
        <v>96.5</v>
      </c>
      <c r="M18" s="57">
        <v>96.5</v>
      </c>
      <c r="N18" s="57">
        <v>96.5</v>
      </c>
      <c r="O18" s="57">
        <v>96.5</v>
      </c>
      <c r="P18" s="57">
        <v>96.5</v>
      </c>
      <c r="Q18" s="57">
        <v>96.5</v>
      </c>
      <c r="R18" s="57">
        <v>198.6</v>
      </c>
      <c r="S18" s="57">
        <v>297.90000000000003</v>
      </c>
      <c r="T18" s="57">
        <v>122.74</v>
      </c>
      <c r="U18" s="57">
        <v>122.74</v>
      </c>
      <c r="V18" s="57">
        <v>122.74</v>
      </c>
      <c r="W18" s="57">
        <v>109.23</v>
      </c>
      <c r="X18" s="57">
        <v>246.595</v>
      </c>
      <c r="Y18" s="57">
        <v>246.595</v>
      </c>
      <c r="Z18" s="57">
        <v>221.24039999999999</v>
      </c>
    </row>
    <row r="19" spans="1:26" x14ac:dyDescent="0.25">
      <c r="A19" s="88"/>
      <c r="B19" s="88"/>
      <c r="C19" s="88"/>
      <c r="D19" s="89"/>
      <c r="E19" s="117"/>
      <c r="F19" s="88"/>
      <c r="G19" s="88"/>
      <c r="H19" s="88"/>
      <c r="I19" s="88"/>
      <c r="J19" s="88"/>
      <c r="K19" s="88"/>
      <c r="L19" s="88"/>
      <c r="M19" s="88"/>
      <c r="N19" s="88"/>
      <c r="O19" s="88"/>
      <c r="P19" s="88"/>
      <c r="Q19" s="88"/>
      <c r="R19" s="88"/>
      <c r="S19" s="88"/>
      <c r="T19" s="88"/>
      <c r="U19" s="88"/>
      <c r="V19" s="88"/>
      <c r="W19" s="88"/>
      <c r="X19" s="88"/>
      <c r="Y19" s="88"/>
      <c r="Z19" s="88"/>
    </row>
    <row r="20" spans="1:26" x14ac:dyDescent="0.25">
      <c r="A20" s="53" t="s">
        <v>287</v>
      </c>
      <c r="B20" s="61" t="s">
        <v>85</v>
      </c>
      <c r="C20" s="55">
        <v>97166</v>
      </c>
      <c r="D20" s="56">
        <v>198.6</v>
      </c>
      <c r="E20" s="112">
        <f>MIN(G20:Z20)</f>
        <v>46.34</v>
      </c>
      <c r="F20" s="57">
        <f>MAX(G20:Z20)</f>
        <v>297.90000000000003</v>
      </c>
      <c r="G20" s="57">
        <v>82.75</v>
      </c>
      <c r="H20" s="57">
        <v>47.266800000000003</v>
      </c>
      <c r="I20" s="57">
        <v>46.34</v>
      </c>
      <c r="J20" s="57">
        <v>46.34</v>
      </c>
      <c r="K20" s="57">
        <v>46.34</v>
      </c>
      <c r="L20" s="57">
        <v>96.5</v>
      </c>
      <c r="M20" s="57">
        <v>96.5</v>
      </c>
      <c r="N20" s="57">
        <v>96.5</v>
      </c>
      <c r="O20" s="57">
        <v>96.5</v>
      </c>
      <c r="P20" s="57">
        <v>96.5</v>
      </c>
      <c r="Q20" s="57">
        <v>96.5</v>
      </c>
      <c r="R20" s="57">
        <v>198.6</v>
      </c>
      <c r="S20" s="57">
        <v>297.90000000000003</v>
      </c>
      <c r="T20" s="57">
        <v>122.74</v>
      </c>
      <c r="U20" s="57">
        <v>122.74</v>
      </c>
      <c r="V20" s="57">
        <v>122.74</v>
      </c>
      <c r="W20" s="57">
        <v>109.23</v>
      </c>
      <c r="X20" s="57">
        <v>246.595</v>
      </c>
      <c r="Y20" s="57">
        <v>246.595</v>
      </c>
      <c r="Z20" s="57">
        <v>221.24039999999999</v>
      </c>
    </row>
    <row r="21" spans="1:26" x14ac:dyDescent="0.25">
      <c r="A21" s="88"/>
      <c r="B21" s="88"/>
      <c r="C21" s="88"/>
      <c r="D21" s="89"/>
      <c r="E21" s="117"/>
      <c r="F21" s="88"/>
      <c r="G21" s="88"/>
      <c r="H21" s="88"/>
      <c r="I21" s="88"/>
      <c r="J21" s="88"/>
      <c r="K21" s="88"/>
      <c r="L21" s="88"/>
      <c r="M21" s="88"/>
      <c r="N21" s="88"/>
      <c r="O21" s="88"/>
      <c r="P21" s="88"/>
      <c r="Q21" s="88"/>
      <c r="R21" s="88"/>
      <c r="S21" s="88"/>
      <c r="T21" s="88"/>
      <c r="U21" s="88"/>
      <c r="V21" s="88"/>
      <c r="W21" s="88"/>
      <c r="X21" s="88"/>
      <c r="Y21" s="88"/>
      <c r="Z21" s="88"/>
    </row>
    <row r="22" spans="1:26" x14ac:dyDescent="0.25">
      <c r="A22" s="53" t="s">
        <v>288</v>
      </c>
      <c r="B22" s="61" t="s">
        <v>85</v>
      </c>
      <c r="C22" s="55">
        <v>97167</v>
      </c>
      <c r="D22" s="56">
        <v>198.6</v>
      </c>
      <c r="E22" s="112">
        <f>MIN(G22:Z22)</f>
        <v>46.34</v>
      </c>
      <c r="F22" s="57">
        <f>MAX(G22:Z22)</f>
        <v>297.90000000000003</v>
      </c>
      <c r="G22" s="57">
        <v>82.75</v>
      </c>
      <c r="H22" s="57">
        <v>47.266800000000003</v>
      </c>
      <c r="I22" s="57">
        <v>46.34</v>
      </c>
      <c r="J22" s="57">
        <v>46.34</v>
      </c>
      <c r="K22" s="57">
        <v>46.34</v>
      </c>
      <c r="L22" s="57">
        <v>96.5</v>
      </c>
      <c r="M22" s="57">
        <v>96.5</v>
      </c>
      <c r="N22" s="57">
        <v>96.5</v>
      </c>
      <c r="O22" s="57">
        <v>96.5</v>
      </c>
      <c r="P22" s="57">
        <v>96.5</v>
      </c>
      <c r="Q22" s="57">
        <v>96.5</v>
      </c>
      <c r="R22" s="57">
        <v>198.6</v>
      </c>
      <c r="S22" s="57">
        <v>297.90000000000003</v>
      </c>
      <c r="T22" s="57">
        <v>122.74</v>
      </c>
      <c r="U22" s="57">
        <v>122.74</v>
      </c>
      <c r="V22" s="57">
        <v>122.74</v>
      </c>
      <c r="W22" s="57">
        <v>109.23</v>
      </c>
      <c r="X22" s="57">
        <v>246.595</v>
      </c>
      <c r="Y22" s="57">
        <v>246.595</v>
      </c>
      <c r="Z22" s="57">
        <v>221.24039999999999</v>
      </c>
    </row>
    <row r="23" spans="1:26" x14ac:dyDescent="0.25">
      <c r="A23" s="88"/>
      <c r="B23" s="88"/>
      <c r="C23" s="88"/>
      <c r="D23" s="89"/>
      <c r="E23" s="117"/>
      <c r="F23" s="88"/>
      <c r="G23" s="88"/>
      <c r="H23" s="88"/>
      <c r="I23" s="88"/>
      <c r="J23" s="88"/>
      <c r="K23" s="88"/>
      <c r="L23" s="88"/>
      <c r="M23" s="88"/>
      <c r="N23" s="88"/>
      <c r="O23" s="88"/>
      <c r="P23" s="88"/>
      <c r="Q23" s="88"/>
      <c r="R23" s="88"/>
      <c r="S23" s="88"/>
      <c r="T23" s="88"/>
      <c r="U23" s="88"/>
      <c r="V23" s="88"/>
      <c r="W23" s="88"/>
      <c r="X23" s="88"/>
      <c r="Y23" s="88"/>
      <c r="Z23" s="88"/>
    </row>
    <row r="24" spans="1:26" x14ac:dyDescent="0.25">
      <c r="A24" s="53" t="s">
        <v>289</v>
      </c>
      <c r="B24" s="61" t="s">
        <v>85</v>
      </c>
      <c r="C24" s="55">
        <v>97168</v>
      </c>
      <c r="D24" s="56">
        <v>154.79999999999998</v>
      </c>
      <c r="E24" s="112">
        <f>MIN(G24:Z24)</f>
        <v>36.120000000000005</v>
      </c>
      <c r="F24" s="57">
        <f>MAX(G24:Z24)</f>
        <v>232.20000000000002</v>
      </c>
      <c r="G24" s="57">
        <v>64.5</v>
      </c>
      <c r="H24" s="57">
        <v>36.842400000000005</v>
      </c>
      <c r="I24" s="57">
        <v>36.120000000000005</v>
      </c>
      <c r="J24" s="57">
        <v>36.120000000000005</v>
      </c>
      <c r="K24" s="57">
        <v>36.120000000000005</v>
      </c>
      <c r="L24" s="57">
        <v>65.94</v>
      </c>
      <c r="M24" s="57">
        <v>65.94</v>
      </c>
      <c r="N24" s="57">
        <v>65.94</v>
      </c>
      <c r="O24" s="57">
        <v>65.94</v>
      </c>
      <c r="P24" s="57">
        <v>65.94</v>
      </c>
      <c r="Q24" s="57">
        <v>65.94</v>
      </c>
      <c r="R24" s="57">
        <v>154.79999999999998</v>
      </c>
      <c r="S24" s="57">
        <v>232.20000000000002</v>
      </c>
      <c r="T24" s="57">
        <v>98.18</v>
      </c>
      <c r="U24" s="57">
        <v>98.18</v>
      </c>
      <c r="V24" s="57">
        <v>98.18</v>
      </c>
      <c r="W24" s="57">
        <v>85.14</v>
      </c>
      <c r="X24" s="57">
        <v>192.21</v>
      </c>
      <c r="Y24" s="57">
        <v>192.21</v>
      </c>
      <c r="Z24" s="57">
        <v>172.44720000000001</v>
      </c>
    </row>
    <row r="25" spans="1:26" x14ac:dyDescent="0.25">
      <c r="A25" s="88"/>
      <c r="B25" s="88"/>
      <c r="C25" s="88"/>
      <c r="D25" s="89"/>
      <c r="E25" s="117"/>
      <c r="F25" s="88"/>
      <c r="G25" s="88"/>
      <c r="H25" s="88"/>
      <c r="I25" s="88"/>
      <c r="J25" s="88"/>
      <c r="K25" s="88"/>
      <c r="L25" s="88"/>
      <c r="M25" s="88"/>
      <c r="N25" s="88"/>
      <c r="O25" s="88"/>
      <c r="P25" s="88"/>
      <c r="Q25" s="88"/>
      <c r="R25" s="88"/>
      <c r="S25" s="88"/>
      <c r="T25" s="88"/>
      <c r="U25" s="88"/>
      <c r="V25" s="88"/>
      <c r="W25" s="88"/>
      <c r="X25" s="88"/>
      <c r="Y25" s="88"/>
      <c r="Z25" s="88"/>
    </row>
    <row r="26" spans="1:26" x14ac:dyDescent="0.25">
      <c r="A26" s="53" t="s">
        <v>290</v>
      </c>
      <c r="B26" s="61" t="s">
        <v>85</v>
      </c>
      <c r="C26" s="55">
        <v>97530</v>
      </c>
      <c r="D26" s="56">
        <v>128.4</v>
      </c>
      <c r="E26" s="112">
        <f>MIN(G26:Z26)</f>
        <v>29.960000000000004</v>
      </c>
      <c r="F26" s="57">
        <f>MAX(G26:Z26)</f>
        <v>192.6</v>
      </c>
      <c r="G26" s="57">
        <v>53.5</v>
      </c>
      <c r="H26" s="57">
        <v>30.559200000000004</v>
      </c>
      <c r="I26" s="57">
        <v>29.960000000000004</v>
      </c>
      <c r="J26" s="57">
        <v>29.960000000000004</v>
      </c>
      <c r="K26" s="57">
        <v>29.960000000000004</v>
      </c>
      <c r="L26" s="57">
        <v>35.049999999999997</v>
      </c>
      <c r="M26" s="57">
        <v>35.049999999999997</v>
      </c>
      <c r="N26" s="57">
        <v>35.049999999999997</v>
      </c>
      <c r="O26" s="57">
        <v>35.049999999999997</v>
      </c>
      <c r="P26" s="57">
        <v>35.049999999999997</v>
      </c>
      <c r="Q26" s="57">
        <v>35.049999999999997</v>
      </c>
      <c r="R26" s="57">
        <v>128.4</v>
      </c>
      <c r="S26" s="57">
        <v>192.6</v>
      </c>
      <c r="T26" s="57">
        <v>36.74</v>
      </c>
      <c r="U26" s="57">
        <v>36.74</v>
      </c>
      <c r="V26" s="57">
        <v>36.74</v>
      </c>
      <c r="W26" s="57">
        <v>70.62</v>
      </c>
      <c r="X26" s="57">
        <v>159.43</v>
      </c>
      <c r="Y26" s="57">
        <v>159.43</v>
      </c>
      <c r="Z26" s="57">
        <v>143.0376</v>
      </c>
    </row>
    <row r="27" spans="1:26" x14ac:dyDescent="0.25">
      <c r="A27" s="88"/>
      <c r="B27" s="88"/>
      <c r="C27" s="88"/>
      <c r="D27" s="89"/>
      <c r="E27" s="117"/>
      <c r="F27" s="88"/>
      <c r="G27" s="88"/>
      <c r="H27" s="88"/>
      <c r="I27" s="88"/>
      <c r="J27" s="88"/>
      <c r="K27" s="88"/>
      <c r="L27" s="88"/>
      <c r="M27" s="88"/>
      <c r="N27" s="88"/>
      <c r="O27" s="88"/>
      <c r="P27" s="88"/>
      <c r="Q27" s="88"/>
      <c r="R27" s="88"/>
      <c r="S27" s="88"/>
      <c r="T27" s="88"/>
      <c r="U27" s="88"/>
      <c r="V27" s="88"/>
      <c r="W27" s="88"/>
      <c r="X27" s="88"/>
      <c r="Y27" s="88"/>
      <c r="Z27" s="88"/>
    </row>
    <row r="28" spans="1:26" x14ac:dyDescent="0.25">
      <c r="A28" s="53" t="s">
        <v>291</v>
      </c>
      <c r="B28" s="61" t="s">
        <v>85</v>
      </c>
      <c r="C28" s="55">
        <v>97535</v>
      </c>
      <c r="D28" s="56">
        <v>124.19999999999999</v>
      </c>
      <c r="E28" s="112">
        <f>MIN(G28:Z28)</f>
        <v>28.980000000000004</v>
      </c>
      <c r="F28" s="57">
        <f>MAX(G28:Z28)</f>
        <v>186.3</v>
      </c>
      <c r="G28" s="57">
        <v>51.75</v>
      </c>
      <c r="H28" s="57">
        <v>29.559600000000003</v>
      </c>
      <c r="I28" s="57">
        <v>28.980000000000004</v>
      </c>
      <c r="J28" s="57">
        <v>28.980000000000004</v>
      </c>
      <c r="K28" s="57">
        <v>28.980000000000004</v>
      </c>
      <c r="L28" s="57">
        <v>31.18</v>
      </c>
      <c r="M28" s="57">
        <v>31.18</v>
      </c>
      <c r="N28" s="57">
        <v>31.18</v>
      </c>
      <c r="O28" s="57">
        <v>31.18</v>
      </c>
      <c r="P28" s="57">
        <v>31.18</v>
      </c>
      <c r="Q28" s="57">
        <v>31.18</v>
      </c>
      <c r="R28" s="57">
        <v>124.19999999999999</v>
      </c>
      <c r="S28" s="57">
        <v>186.3</v>
      </c>
      <c r="T28" s="57">
        <v>41.76</v>
      </c>
      <c r="U28" s="57">
        <v>41.76</v>
      </c>
      <c r="V28" s="57">
        <v>41.76</v>
      </c>
      <c r="W28" s="57">
        <v>68.31</v>
      </c>
      <c r="X28" s="57">
        <v>154.215</v>
      </c>
      <c r="Y28" s="57">
        <v>154.215</v>
      </c>
      <c r="Z28" s="57">
        <v>138.3588</v>
      </c>
    </row>
    <row r="29" spans="1:26" x14ac:dyDescent="0.25">
      <c r="A29" s="88"/>
      <c r="B29" s="88"/>
      <c r="C29" s="88"/>
      <c r="D29" s="89"/>
      <c r="E29" s="117"/>
      <c r="F29" s="88"/>
      <c r="G29" s="88"/>
      <c r="H29" s="88"/>
      <c r="I29" s="88"/>
      <c r="J29" s="88"/>
      <c r="K29" s="88"/>
      <c r="L29" s="88"/>
      <c r="M29" s="88"/>
      <c r="N29" s="88"/>
      <c r="O29" s="88"/>
      <c r="P29" s="88"/>
      <c r="Q29" s="88"/>
      <c r="R29" s="88"/>
      <c r="S29" s="88"/>
      <c r="T29" s="88"/>
      <c r="U29" s="88"/>
      <c r="V29" s="88"/>
      <c r="W29" s="88"/>
      <c r="X29" s="88"/>
      <c r="Y29" s="88"/>
      <c r="Z29" s="88"/>
    </row>
    <row r="30" spans="1:26" x14ac:dyDescent="0.25">
      <c r="A30" s="53" t="s">
        <v>292</v>
      </c>
      <c r="B30" s="61" t="s">
        <v>85</v>
      </c>
      <c r="C30" s="62" t="s">
        <v>293</v>
      </c>
      <c r="D30" s="56">
        <v>149.4</v>
      </c>
      <c r="E30" s="112">
        <f>MIN(G30:Z30)</f>
        <v>0</v>
      </c>
      <c r="F30" s="57">
        <f>MAX(G30:Z30)</f>
        <v>224.1</v>
      </c>
      <c r="G30" s="57">
        <v>62.25</v>
      </c>
      <c r="H30" s="57">
        <v>35.557200000000009</v>
      </c>
      <c r="I30" s="57">
        <v>34.860000000000007</v>
      </c>
      <c r="J30" s="57">
        <v>34.860000000000007</v>
      </c>
      <c r="K30" s="57">
        <v>34.860000000000007</v>
      </c>
      <c r="L30" s="57">
        <v>0</v>
      </c>
      <c r="M30" s="57">
        <v>0</v>
      </c>
      <c r="N30" s="57">
        <v>0</v>
      </c>
      <c r="O30" s="57">
        <v>0</v>
      </c>
      <c r="P30" s="57">
        <v>0</v>
      </c>
      <c r="Q30" s="57">
        <v>0</v>
      </c>
      <c r="R30" s="57">
        <v>149.4</v>
      </c>
      <c r="S30" s="57">
        <v>224.1</v>
      </c>
      <c r="T30" s="57">
        <v>20.14</v>
      </c>
      <c r="U30" s="57">
        <v>20.14</v>
      </c>
      <c r="V30" s="57">
        <v>20.14</v>
      </c>
      <c r="W30" s="57">
        <v>82.17</v>
      </c>
      <c r="X30" s="57">
        <v>185.505</v>
      </c>
      <c r="Y30" s="57">
        <v>185.505</v>
      </c>
      <c r="Z30" s="57">
        <v>166.4316</v>
      </c>
    </row>
    <row r="31" spans="1:26" x14ac:dyDescent="0.25">
      <c r="A31" s="88"/>
      <c r="B31" s="88"/>
      <c r="C31" s="88"/>
      <c r="D31" s="89"/>
      <c r="E31" s="117"/>
      <c r="F31" s="88"/>
      <c r="G31" s="88"/>
      <c r="H31" s="88"/>
      <c r="I31" s="88"/>
      <c r="J31" s="88"/>
      <c r="K31" s="88"/>
      <c r="L31" s="88"/>
      <c r="M31" s="88"/>
      <c r="N31" s="88"/>
      <c r="O31" s="88"/>
      <c r="P31" s="88"/>
      <c r="Q31" s="88"/>
      <c r="R31" s="88"/>
      <c r="S31" s="88"/>
      <c r="T31" s="88"/>
      <c r="U31" s="88"/>
      <c r="V31" s="88"/>
      <c r="W31" s="88"/>
      <c r="X31" s="88"/>
      <c r="Y31" s="88"/>
      <c r="Z31" s="88"/>
    </row>
    <row r="32" spans="1:26" x14ac:dyDescent="0.25">
      <c r="A32" s="53" t="s">
        <v>294</v>
      </c>
      <c r="B32" s="61" t="s">
        <v>85</v>
      </c>
      <c r="C32" s="55">
        <v>97012</v>
      </c>
      <c r="D32" s="56">
        <v>154.79999999999998</v>
      </c>
      <c r="E32" s="112">
        <f>MIN(G32:Z32)</f>
        <v>13.75</v>
      </c>
      <c r="F32" s="57">
        <f>MAX(G32:Z32)</f>
        <v>232.20000000000002</v>
      </c>
      <c r="G32" s="57">
        <v>64.5</v>
      </c>
      <c r="H32" s="57">
        <v>36.842400000000005</v>
      </c>
      <c r="I32" s="57">
        <v>36.120000000000005</v>
      </c>
      <c r="J32" s="57">
        <v>36.120000000000005</v>
      </c>
      <c r="K32" s="57">
        <v>36.120000000000005</v>
      </c>
      <c r="L32" s="57">
        <v>13.75</v>
      </c>
      <c r="M32" s="57">
        <v>13.75</v>
      </c>
      <c r="N32" s="57">
        <v>13.75</v>
      </c>
      <c r="O32" s="57">
        <v>13.75</v>
      </c>
      <c r="P32" s="57">
        <v>13.75</v>
      </c>
      <c r="Q32" s="57">
        <v>13.75</v>
      </c>
      <c r="R32" s="57">
        <v>154.79999999999998</v>
      </c>
      <c r="S32" s="57">
        <v>232.20000000000002</v>
      </c>
      <c r="T32" s="57">
        <v>21.68</v>
      </c>
      <c r="U32" s="57">
        <v>21.68</v>
      </c>
      <c r="V32" s="57">
        <v>21.68</v>
      </c>
      <c r="W32" s="57">
        <v>85.14</v>
      </c>
      <c r="X32" s="57">
        <v>192.21</v>
      </c>
      <c r="Y32" s="57">
        <v>192.21</v>
      </c>
      <c r="Z32" s="57">
        <v>172.44720000000001</v>
      </c>
    </row>
    <row r="33" spans="1:26" x14ac:dyDescent="0.25">
      <c r="A33" s="88"/>
      <c r="B33" s="88"/>
      <c r="C33" s="88"/>
      <c r="D33" s="89"/>
      <c r="E33" s="117"/>
      <c r="F33" s="88"/>
      <c r="G33" s="88"/>
      <c r="H33" s="88"/>
      <c r="I33" s="88"/>
      <c r="J33" s="88"/>
      <c r="K33" s="88"/>
      <c r="L33" s="88"/>
      <c r="M33" s="88"/>
      <c r="N33" s="88"/>
      <c r="O33" s="88"/>
      <c r="P33" s="88"/>
      <c r="Q33" s="88"/>
      <c r="R33" s="88"/>
      <c r="S33" s="88"/>
      <c r="T33" s="88"/>
      <c r="U33" s="88"/>
      <c r="V33" s="88"/>
      <c r="W33" s="88"/>
      <c r="X33" s="88"/>
      <c r="Y33" s="88"/>
      <c r="Z33" s="88"/>
    </row>
    <row r="34" spans="1:26" x14ac:dyDescent="0.25">
      <c r="A34" s="53" t="s">
        <v>295</v>
      </c>
      <c r="B34" s="61" t="s">
        <v>85</v>
      </c>
      <c r="C34" s="55">
        <v>97032</v>
      </c>
      <c r="D34" s="56">
        <v>128.4</v>
      </c>
      <c r="E34" s="112">
        <f>MIN(G34:Z34)</f>
        <v>14.05</v>
      </c>
      <c r="F34" s="57">
        <f>MAX(G34:Z34)</f>
        <v>192.6</v>
      </c>
      <c r="G34" s="57">
        <v>53.5</v>
      </c>
      <c r="H34" s="57">
        <v>30.559200000000004</v>
      </c>
      <c r="I34" s="57">
        <v>29.960000000000004</v>
      </c>
      <c r="J34" s="57">
        <v>29.960000000000004</v>
      </c>
      <c r="K34" s="57">
        <v>29.960000000000004</v>
      </c>
      <c r="L34" s="57">
        <v>14.05</v>
      </c>
      <c r="M34" s="57">
        <v>14.05</v>
      </c>
      <c r="N34" s="57">
        <v>14.05</v>
      </c>
      <c r="O34" s="57">
        <v>14.05</v>
      </c>
      <c r="P34" s="57">
        <v>14.05</v>
      </c>
      <c r="Q34" s="57">
        <v>14.05</v>
      </c>
      <c r="R34" s="57">
        <v>128.4</v>
      </c>
      <c r="S34" s="57">
        <v>192.6</v>
      </c>
      <c r="T34" s="57">
        <v>20.14</v>
      </c>
      <c r="U34" s="57">
        <v>20.14</v>
      </c>
      <c r="V34" s="57">
        <v>20.14</v>
      </c>
      <c r="W34" s="57">
        <v>70.62</v>
      </c>
      <c r="X34" s="57">
        <v>159.43</v>
      </c>
      <c r="Y34" s="57">
        <v>159.43</v>
      </c>
      <c r="Z34" s="57">
        <v>143.0376</v>
      </c>
    </row>
    <row r="35" spans="1:26" x14ac:dyDescent="0.25">
      <c r="A35" s="88"/>
      <c r="B35" s="88"/>
      <c r="C35" s="88"/>
      <c r="D35" s="89"/>
      <c r="E35" s="117"/>
      <c r="F35" s="88"/>
      <c r="G35" s="88"/>
      <c r="H35" s="88"/>
      <c r="I35" s="88"/>
      <c r="J35" s="88"/>
      <c r="K35" s="88"/>
      <c r="L35" s="88"/>
      <c r="M35" s="88"/>
      <c r="N35" s="88"/>
      <c r="O35" s="88"/>
      <c r="P35" s="88"/>
      <c r="Q35" s="88"/>
      <c r="R35" s="88"/>
      <c r="S35" s="88"/>
      <c r="T35" s="88"/>
      <c r="U35" s="88"/>
      <c r="V35" s="88"/>
      <c r="W35" s="88"/>
      <c r="X35" s="88"/>
      <c r="Y35" s="88"/>
      <c r="Z35" s="88"/>
    </row>
    <row r="36" spans="1:26" x14ac:dyDescent="0.25">
      <c r="A36" s="53" t="s">
        <v>296</v>
      </c>
      <c r="B36" s="61" t="s">
        <v>85</v>
      </c>
      <c r="C36" s="55">
        <v>97035</v>
      </c>
      <c r="D36" s="56">
        <v>141</v>
      </c>
      <c r="E36" s="112">
        <f>MIN(G36:Z36)</f>
        <v>13.57</v>
      </c>
      <c r="F36" s="57">
        <f>MAX(G36:Z36)</f>
        <v>211.5</v>
      </c>
      <c r="G36" s="57">
        <v>58.75</v>
      </c>
      <c r="H36" s="57">
        <v>33.558000000000007</v>
      </c>
      <c r="I36" s="57">
        <v>32.900000000000006</v>
      </c>
      <c r="J36" s="57">
        <v>32.900000000000006</v>
      </c>
      <c r="K36" s="57">
        <v>32.900000000000006</v>
      </c>
      <c r="L36" s="57">
        <v>13.57</v>
      </c>
      <c r="M36" s="57">
        <v>13.57</v>
      </c>
      <c r="N36" s="57">
        <v>13.57</v>
      </c>
      <c r="O36" s="57">
        <v>13.57</v>
      </c>
      <c r="P36" s="57">
        <v>13.57</v>
      </c>
      <c r="Q36" s="57">
        <v>13.57</v>
      </c>
      <c r="R36" s="57">
        <v>141</v>
      </c>
      <c r="S36" s="57">
        <v>211.5</v>
      </c>
      <c r="T36" s="57">
        <v>18</v>
      </c>
      <c r="U36" s="57">
        <v>18</v>
      </c>
      <c r="V36" s="57">
        <v>18</v>
      </c>
      <c r="W36" s="57">
        <v>77.55</v>
      </c>
      <c r="X36" s="57">
        <v>175.07499999999999</v>
      </c>
      <c r="Y36" s="57">
        <v>175.07499999999999</v>
      </c>
      <c r="Z36" s="57">
        <v>157.07400000000001</v>
      </c>
    </row>
    <row r="37" spans="1:26" x14ac:dyDescent="0.25">
      <c r="A37" s="88"/>
      <c r="B37" s="88"/>
      <c r="C37" s="88"/>
      <c r="D37" s="89"/>
      <c r="E37" s="117"/>
      <c r="F37" s="88"/>
      <c r="G37" s="88"/>
      <c r="H37" s="88"/>
      <c r="I37" s="88"/>
      <c r="J37" s="88"/>
      <c r="K37" s="88"/>
      <c r="L37" s="88"/>
      <c r="M37" s="88"/>
      <c r="N37" s="88"/>
      <c r="O37" s="88"/>
      <c r="P37" s="88"/>
      <c r="Q37" s="88"/>
      <c r="R37" s="88"/>
      <c r="S37" s="88"/>
      <c r="T37" s="88"/>
      <c r="U37" s="88"/>
      <c r="V37" s="88"/>
      <c r="W37" s="88"/>
      <c r="X37" s="88"/>
      <c r="Y37" s="88"/>
      <c r="Z37" s="88"/>
    </row>
    <row r="38" spans="1:26" x14ac:dyDescent="0.25">
      <c r="A38" s="53" t="s">
        <v>297</v>
      </c>
      <c r="B38" s="61" t="s">
        <v>85</v>
      </c>
      <c r="C38" s="55">
        <v>97110</v>
      </c>
      <c r="D38" s="56">
        <v>135.6</v>
      </c>
      <c r="E38" s="112">
        <f>MIN(G38:Z38)</f>
        <v>28.17</v>
      </c>
      <c r="F38" s="57">
        <f>MAX(G38:Z38)</f>
        <v>203.4</v>
      </c>
      <c r="G38" s="57">
        <v>56.5</v>
      </c>
      <c r="H38" s="57">
        <v>32.272800000000004</v>
      </c>
      <c r="I38" s="57">
        <v>31.640000000000004</v>
      </c>
      <c r="J38" s="57">
        <v>31.640000000000004</v>
      </c>
      <c r="K38" s="57">
        <v>31.640000000000004</v>
      </c>
      <c r="L38" s="57">
        <v>28.17</v>
      </c>
      <c r="M38" s="57">
        <v>28.17</v>
      </c>
      <c r="N38" s="57">
        <v>28.17</v>
      </c>
      <c r="O38" s="57">
        <v>28.17</v>
      </c>
      <c r="P38" s="57">
        <v>28.17</v>
      </c>
      <c r="Q38" s="57">
        <v>28.17</v>
      </c>
      <c r="R38" s="57">
        <v>135.6</v>
      </c>
      <c r="S38" s="57">
        <v>203.4</v>
      </c>
      <c r="T38" s="57">
        <v>44</v>
      </c>
      <c r="U38" s="57">
        <v>44</v>
      </c>
      <c r="V38" s="57">
        <v>44</v>
      </c>
      <c r="W38" s="57">
        <v>74.58</v>
      </c>
      <c r="X38" s="57">
        <v>168.37</v>
      </c>
      <c r="Y38" s="57">
        <v>168.37</v>
      </c>
      <c r="Z38" s="57">
        <v>151.05840000000001</v>
      </c>
    </row>
    <row r="39" spans="1:26" x14ac:dyDescent="0.25">
      <c r="A39" s="88"/>
      <c r="B39" s="88"/>
      <c r="C39" s="88"/>
      <c r="D39" s="89"/>
      <c r="E39" s="117"/>
      <c r="F39" s="88"/>
      <c r="G39" s="88"/>
      <c r="H39" s="88"/>
      <c r="I39" s="88"/>
      <c r="J39" s="88"/>
      <c r="K39" s="88"/>
      <c r="L39" s="88"/>
      <c r="M39" s="88"/>
      <c r="N39" s="88"/>
      <c r="O39" s="88"/>
      <c r="P39" s="88"/>
      <c r="Q39" s="88"/>
      <c r="R39" s="88"/>
      <c r="S39" s="88"/>
      <c r="T39" s="88"/>
      <c r="U39" s="88"/>
      <c r="V39" s="88"/>
      <c r="W39" s="88"/>
      <c r="X39" s="88"/>
      <c r="Y39" s="88"/>
      <c r="Z39" s="88"/>
    </row>
    <row r="40" spans="1:26" x14ac:dyDescent="0.25">
      <c r="A40" s="53" t="s">
        <v>298</v>
      </c>
      <c r="B40" s="61" t="s">
        <v>85</v>
      </c>
      <c r="C40" s="55">
        <v>97112</v>
      </c>
      <c r="D40" s="56">
        <v>116.39999999999999</v>
      </c>
      <c r="E40" s="112">
        <f>MIN(G40:Z40)</f>
        <v>27.160000000000004</v>
      </c>
      <c r="F40" s="57">
        <f>MAX(G40:Z40)</f>
        <v>174.6</v>
      </c>
      <c r="G40" s="57">
        <v>48.5</v>
      </c>
      <c r="H40" s="57">
        <v>27.703200000000002</v>
      </c>
      <c r="I40" s="57">
        <v>27.160000000000004</v>
      </c>
      <c r="J40" s="57">
        <v>27.160000000000004</v>
      </c>
      <c r="K40" s="57">
        <v>27.160000000000004</v>
      </c>
      <c r="L40" s="57">
        <v>32.61</v>
      </c>
      <c r="M40" s="57">
        <v>32.61</v>
      </c>
      <c r="N40" s="57">
        <v>32.61</v>
      </c>
      <c r="O40" s="57">
        <v>32.61</v>
      </c>
      <c r="P40" s="57">
        <v>32.61</v>
      </c>
      <c r="Q40" s="57">
        <v>32.61</v>
      </c>
      <c r="R40" s="57">
        <v>116.39999999999999</v>
      </c>
      <c r="S40" s="57">
        <v>174.6</v>
      </c>
      <c r="T40" s="57">
        <v>44</v>
      </c>
      <c r="U40" s="57">
        <v>44</v>
      </c>
      <c r="V40" s="57">
        <v>44</v>
      </c>
      <c r="W40" s="57">
        <v>64.02</v>
      </c>
      <c r="X40" s="57">
        <v>144.53</v>
      </c>
      <c r="Y40" s="57">
        <v>144.53</v>
      </c>
      <c r="Z40" s="57">
        <v>129.6696</v>
      </c>
    </row>
    <row r="41" spans="1:26" x14ac:dyDescent="0.25">
      <c r="A41" s="88"/>
      <c r="B41" s="88"/>
      <c r="C41" s="88"/>
      <c r="D41" s="89"/>
      <c r="E41" s="117"/>
      <c r="F41" s="88"/>
      <c r="G41" s="88"/>
      <c r="H41" s="88"/>
      <c r="I41" s="88"/>
      <c r="J41" s="88"/>
      <c r="K41" s="88"/>
      <c r="L41" s="88"/>
      <c r="M41" s="88"/>
      <c r="N41" s="88"/>
      <c r="O41" s="88"/>
      <c r="P41" s="88"/>
      <c r="Q41" s="88"/>
      <c r="R41" s="88"/>
      <c r="S41" s="88"/>
      <c r="T41" s="88"/>
      <c r="U41" s="88"/>
      <c r="V41" s="88"/>
      <c r="W41" s="88"/>
      <c r="X41" s="88"/>
      <c r="Y41" s="88"/>
      <c r="Z41" s="88"/>
    </row>
    <row r="42" spans="1:26" x14ac:dyDescent="0.25">
      <c r="A42" s="53" t="s">
        <v>299</v>
      </c>
      <c r="B42" s="61" t="s">
        <v>85</v>
      </c>
      <c r="C42" s="55">
        <v>97116</v>
      </c>
      <c r="D42" s="56">
        <v>108.6</v>
      </c>
      <c r="E42" s="112">
        <f>MIN(G42:Z42)</f>
        <v>25.340000000000003</v>
      </c>
      <c r="F42" s="57">
        <f>MAX(G42:Z42)</f>
        <v>162.9</v>
      </c>
      <c r="G42" s="57">
        <v>45.25</v>
      </c>
      <c r="H42" s="57">
        <v>25.846800000000005</v>
      </c>
      <c r="I42" s="57">
        <v>25.340000000000003</v>
      </c>
      <c r="J42" s="57">
        <v>25.340000000000003</v>
      </c>
      <c r="K42" s="57">
        <v>25.340000000000003</v>
      </c>
      <c r="L42" s="57">
        <v>28.17</v>
      </c>
      <c r="M42" s="57">
        <v>28.17</v>
      </c>
      <c r="N42" s="57">
        <v>28.17</v>
      </c>
      <c r="O42" s="57">
        <v>28.17</v>
      </c>
      <c r="P42" s="57">
        <v>28.17</v>
      </c>
      <c r="Q42" s="57">
        <v>28.17</v>
      </c>
      <c r="R42" s="57">
        <v>108.6</v>
      </c>
      <c r="S42" s="57">
        <v>162.9</v>
      </c>
      <c r="T42" s="57">
        <v>43.22</v>
      </c>
      <c r="U42" s="57">
        <v>43.22</v>
      </c>
      <c r="V42" s="57">
        <v>43.22</v>
      </c>
      <c r="W42" s="57">
        <v>59.730000000000004</v>
      </c>
      <c r="X42" s="57">
        <v>134.845</v>
      </c>
      <c r="Y42" s="57">
        <v>134.845</v>
      </c>
      <c r="Z42" s="57">
        <v>120.9804</v>
      </c>
    </row>
    <row r="43" spans="1:26" x14ac:dyDescent="0.25">
      <c r="A43" s="88"/>
      <c r="B43" s="88"/>
      <c r="C43" s="88"/>
      <c r="D43" s="89"/>
      <c r="E43" s="117"/>
      <c r="F43" s="88"/>
      <c r="G43" s="88"/>
      <c r="H43" s="88"/>
      <c r="I43" s="88"/>
      <c r="J43" s="88"/>
      <c r="K43" s="88"/>
      <c r="L43" s="88"/>
      <c r="M43" s="88"/>
      <c r="N43" s="88"/>
      <c r="O43" s="88"/>
      <c r="P43" s="88"/>
      <c r="Q43" s="88"/>
      <c r="R43" s="88"/>
      <c r="S43" s="88"/>
      <c r="T43" s="88"/>
      <c r="U43" s="88"/>
      <c r="V43" s="88"/>
      <c r="W43" s="88"/>
      <c r="X43" s="88"/>
      <c r="Y43" s="88"/>
      <c r="Z43" s="88"/>
    </row>
    <row r="44" spans="1:26" x14ac:dyDescent="0.25">
      <c r="A44" s="53" t="s">
        <v>300</v>
      </c>
      <c r="B44" s="61" t="s">
        <v>85</v>
      </c>
      <c r="C44" s="55">
        <v>97161</v>
      </c>
      <c r="D44" s="56">
        <v>165.6</v>
      </c>
      <c r="E44" s="112">
        <f>MIN(G44:Z44)</f>
        <v>38.64</v>
      </c>
      <c r="F44" s="57">
        <f>MAX(G44:Z44)</f>
        <v>248.4</v>
      </c>
      <c r="G44" s="57">
        <v>69</v>
      </c>
      <c r="H44" s="57">
        <v>39.412800000000004</v>
      </c>
      <c r="I44" s="57">
        <v>38.64</v>
      </c>
      <c r="J44" s="57">
        <v>38.64</v>
      </c>
      <c r="K44" s="57">
        <v>38.64</v>
      </c>
      <c r="L44" s="57">
        <v>95.9</v>
      </c>
      <c r="M44" s="57">
        <v>95.9</v>
      </c>
      <c r="N44" s="57">
        <v>95.9</v>
      </c>
      <c r="O44" s="57">
        <v>95.9</v>
      </c>
      <c r="P44" s="57">
        <v>95.9</v>
      </c>
      <c r="Q44" s="57">
        <v>95.9</v>
      </c>
      <c r="R44" s="57">
        <v>165.6</v>
      </c>
      <c r="S44" s="57">
        <v>248.4</v>
      </c>
      <c r="T44" s="57">
        <v>120.7</v>
      </c>
      <c r="U44" s="57">
        <v>120.7</v>
      </c>
      <c r="V44" s="57">
        <v>120.7</v>
      </c>
      <c r="W44" s="57">
        <v>91.08</v>
      </c>
      <c r="X44" s="57">
        <v>205.62</v>
      </c>
      <c r="Y44" s="57">
        <v>205.62</v>
      </c>
      <c r="Z44" s="57">
        <v>184.47839999999999</v>
      </c>
    </row>
    <row r="45" spans="1:26" x14ac:dyDescent="0.25">
      <c r="A45" s="88"/>
      <c r="B45" s="88"/>
      <c r="C45" s="88"/>
      <c r="D45" s="89"/>
      <c r="E45" s="117"/>
      <c r="F45" s="88"/>
      <c r="G45" s="88"/>
      <c r="H45" s="88"/>
      <c r="I45" s="88"/>
      <c r="J45" s="88"/>
      <c r="K45" s="88"/>
      <c r="L45" s="88"/>
      <c r="M45" s="88"/>
      <c r="N45" s="88"/>
      <c r="O45" s="88"/>
      <c r="P45" s="88"/>
      <c r="Q45" s="88"/>
      <c r="R45" s="88"/>
      <c r="S45" s="88"/>
      <c r="T45" s="88"/>
      <c r="U45" s="88"/>
      <c r="V45" s="88"/>
      <c r="W45" s="88"/>
      <c r="X45" s="88"/>
      <c r="Y45" s="88"/>
      <c r="Z45" s="88"/>
    </row>
    <row r="46" spans="1:26" x14ac:dyDescent="0.25">
      <c r="A46" s="53" t="s">
        <v>301</v>
      </c>
      <c r="B46" s="61" t="s">
        <v>85</v>
      </c>
      <c r="C46" s="55">
        <v>97162</v>
      </c>
      <c r="D46" s="56">
        <v>165.6</v>
      </c>
      <c r="E46" s="112">
        <f>MIN(G46:Z46)</f>
        <v>38.64</v>
      </c>
      <c r="F46" s="57">
        <f>MAX(G46:Z46)</f>
        <v>248.4</v>
      </c>
      <c r="G46" s="57">
        <v>69</v>
      </c>
      <c r="H46" s="57">
        <v>39.412800000000004</v>
      </c>
      <c r="I46" s="57">
        <v>38.64</v>
      </c>
      <c r="J46" s="57">
        <v>38.64</v>
      </c>
      <c r="K46" s="57">
        <v>38.64</v>
      </c>
      <c r="L46" s="57">
        <v>95.9</v>
      </c>
      <c r="M46" s="57">
        <v>95.9</v>
      </c>
      <c r="N46" s="57">
        <v>95.9</v>
      </c>
      <c r="O46" s="57">
        <v>95.9</v>
      </c>
      <c r="P46" s="57">
        <v>95.9</v>
      </c>
      <c r="Q46" s="57">
        <v>95.9</v>
      </c>
      <c r="R46" s="57">
        <v>165.6</v>
      </c>
      <c r="S46" s="57">
        <v>248.4</v>
      </c>
      <c r="T46" s="57">
        <v>120.7</v>
      </c>
      <c r="U46" s="57">
        <v>120.7</v>
      </c>
      <c r="V46" s="57">
        <v>120.7</v>
      </c>
      <c r="W46" s="57">
        <v>91.08</v>
      </c>
      <c r="X46" s="57">
        <v>205.62</v>
      </c>
      <c r="Y46" s="57">
        <v>205.62</v>
      </c>
      <c r="Z46" s="57">
        <v>184.47839999999999</v>
      </c>
    </row>
    <row r="47" spans="1:26" x14ac:dyDescent="0.25">
      <c r="A47" s="88"/>
      <c r="B47" s="88"/>
      <c r="C47" s="88"/>
      <c r="D47" s="89"/>
      <c r="E47" s="117"/>
      <c r="F47" s="88"/>
      <c r="G47" s="88"/>
      <c r="H47" s="88"/>
      <c r="I47" s="88"/>
      <c r="J47" s="88"/>
      <c r="K47" s="88"/>
      <c r="L47" s="88"/>
      <c r="M47" s="88"/>
      <c r="N47" s="88"/>
      <c r="O47" s="88"/>
      <c r="P47" s="88"/>
      <c r="Q47" s="88"/>
      <c r="R47" s="88"/>
      <c r="S47" s="88"/>
      <c r="T47" s="88"/>
      <c r="U47" s="88"/>
      <c r="V47" s="88"/>
      <c r="W47" s="88"/>
      <c r="X47" s="88"/>
      <c r="Y47" s="88"/>
      <c r="Z47" s="88"/>
    </row>
    <row r="48" spans="1:26" x14ac:dyDescent="0.25">
      <c r="A48" s="53" t="s">
        <v>302</v>
      </c>
      <c r="B48" s="61" t="s">
        <v>85</v>
      </c>
      <c r="C48" s="55">
        <v>97163</v>
      </c>
      <c r="D48" s="56">
        <v>165.6</v>
      </c>
      <c r="E48" s="112">
        <f>MIN(G48:Z48)</f>
        <v>38.64</v>
      </c>
      <c r="F48" s="57">
        <f>MAX(G48:Z48)</f>
        <v>248.4</v>
      </c>
      <c r="G48" s="57">
        <v>69</v>
      </c>
      <c r="H48" s="57">
        <v>39.412800000000004</v>
      </c>
      <c r="I48" s="57">
        <v>38.64</v>
      </c>
      <c r="J48" s="57">
        <v>38.64</v>
      </c>
      <c r="K48" s="57">
        <v>38.64</v>
      </c>
      <c r="L48" s="57">
        <v>95.9</v>
      </c>
      <c r="M48" s="57">
        <v>95.9</v>
      </c>
      <c r="N48" s="57">
        <v>95.9</v>
      </c>
      <c r="O48" s="57">
        <v>95.9</v>
      </c>
      <c r="P48" s="57">
        <v>95.9</v>
      </c>
      <c r="Q48" s="57">
        <v>95.9</v>
      </c>
      <c r="R48" s="57">
        <v>165.6</v>
      </c>
      <c r="S48" s="57">
        <v>248.4</v>
      </c>
      <c r="T48" s="57">
        <v>120.7</v>
      </c>
      <c r="U48" s="57">
        <v>120.7</v>
      </c>
      <c r="V48" s="57">
        <v>120.7</v>
      </c>
      <c r="W48" s="57">
        <v>91.08</v>
      </c>
      <c r="X48" s="57">
        <v>205.62</v>
      </c>
      <c r="Y48" s="57">
        <v>205.62</v>
      </c>
      <c r="Z48" s="57">
        <v>184.47839999999999</v>
      </c>
    </row>
    <row r="49" spans="1:26" x14ac:dyDescent="0.25">
      <c r="A49" s="88"/>
      <c r="B49" s="88"/>
      <c r="C49" s="88"/>
      <c r="D49" s="89"/>
      <c r="E49" s="117"/>
      <c r="F49" s="88"/>
      <c r="G49" s="88"/>
      <c r="H49" s="88"/>
      <c r="I49" s="88"/>
      <c r="J49" s="88"/>
      <c r="K49" s="88"/>
      <c r="L49" s="88"/>
      <c r="M49" s="88"/>
      <c r="N49" s="88"/>
      <c r="O49" s="88"/>
      <c r="P49" s="88"/>
      <c r="Q49" s="88"/>
      <c r="R49" s="88"/>
      <c r="S49" s="88"/>
      <c r="T49" s="88"/>
      <c r="U49" s="88"/>
      <c r="V49" s="88"/>
      <c r="W49" s="88"/>
      <c r="X49" s="88"/>
      <c r="Y49" s="88"/>
      <c r="Z49" s="88"/>
    </row>
    <row r="50" spans="1:26" x14ac:dyDescent="0.25">
      <c r="A50" s="53" t="s">
        <v>303</v>
      </c>
      <c r="B50" s="61" t="s">
        <v>85</v>
      </c>
      <c r="C50" s="55">
        <v>97164</v>
      </c>
      <c r="D50" s="56">
        <v>108.6</v>
      </c>
      <c r="E50" s="112">
        <f>MIN(G50:Z50)</f>
        <v>25.340000000000003</v>
      </c>
      <c r="F50" s="57">
        <f>MAX(G50:Z50)</f>
        <v>162.9</v>
      </c>
      <c r="G50" s="57">
        <v>45.25</v>
      </c>
      <c r="H50" s="57">
        <v>25.846800000000005</v>
      </c>
      <c r="I50" s="57">
        <v>25.340000000000003</v>
      </c>
      <c r="J50" s="57">
        <v>25.340000000000003</v>
      </c>
      <c r="K50" s="57">
        <v>25.340000000000003</v>
      </c>
      <c r="L50" s="57">
        <v>65.64</v>
      </c>
      <c r="M50" s="57">
        <v>65.64</v>
      </c>
      <c r="N50" s="57">
        <v>65.64</v>
      </c>
      <c r="O50" s="57">
        <v>65.64</v>
      </c>
      <c r="P50" s="57">
        <v>65.64</v>
      </c>
      <c r="Q50" s="57">
        <v>65.64</v>
      </c>
      <c r="R50" s="57">
        <v>108.6</v>
      </c>
      <c r="S50" s="57">
        <v>162.9</v>
      </c>
      <c r="T50" s="57">
        <v>60.36</v>
      </c>
      <c r="U50" s="57">
        <v>60.36</v>
      </c>
      <c r="V50" s="57">
        <v>60.36</v>
      </c>
      <c r="W50" s="57">
        <v>59.730000000000004</v>
      </c>
      <c r="X50" s="57">
        <v>134.845</v>
      </c>
      <c r="Y50" s="57">
        <v>134.845</v>
      </c>
      <c r="Z50" s="57">
        <v>120.9804</v>
      </c>
    </row>
    <row r="51" spans="1:26" x14ac:dyDescent="0.25">
      <c r="A51" s="88"/>
      <c r="B51" s="88"/>
      <c r="C51" s="88"/>
      <c r="D51" s="89"/>
      <c r="E51" s="117"/>
      <c r="F51" s="88"/>
      <c r="G51" s="88"/>
      <c r="H51" s="88"/>
      <c r="I51" s="88"/>
      <c r="J51" s="88"/>
      <c r="K51" s="88"/>
      <c r="L51" s="88"/>
      <c r="M51" s="88"/>
      <c r="N51" s="88"/>
      <c r="O51" s="88"/>
      <c r="P51" s="88"/>
      <c r="Q51" s="88"/>
      <c r="R51" s="88"/>
      <c r="S51" s="88"/>
      <c r="T51" s="88"/>
      <c r="U51" s="88"/>
      <c r="V51" s="88"/>
      <c r="W51" s="88"/>
      <c r="X51" s="88"/>
      <c r="Y51" s="88"/>
      <c r="Z51" s="88"/>
    </row>
    <row r="52" spans="1:26" x14ac:dyDescent="0.25">
      <c r="A52" s="53" t="s">
        <v>304</v>
      </c>
      <c r="B52" s="61" t="s">
        <v>85</v>
      </c>
      <c r="C52" s="55">
        <v>97530</v>
      </c>
      <c r="D52" s="56">
        <v>128.4</v>
      </c>
      <c r="E52" s="112">
        <f>MIN(G52:Z52)</f>
        <v>29.960000000000004</v>
      </c>
      <c r="F52" s="57">
        <f>MAX(G52:Z52)</f>
        <v>192.6</v>
      </c>
      <c r="G52" s="57">
        <v>53.5</v>
      </c>
      <c r="H52" s="57">
        <v>30.559200000000004</v>
      </c>
      <c r="I52" s="57">
        <v>29.960000000000004</v>
      </c>
      <c r="J52" s="57">
        <v>29.960000000000004</v>
      </c>
      <c r="K52" s="57">
        <v>29.960000000000004</v>
      </c>
      <c r="L52" s="57">
        <v>35.049999999999997</v>
      </c>
      <c r="M52" s="57">
        <v>35.049999999999997</v>
      </c>
      <c r="N52" s="57">
        <v>35.049999999999997</v>
      </c>
      <c r="O52" s="57">
        <v>35.049999999999997</v>
      </c>
      <c r="P52" s="57">
        <v>35.049999999999997</v>
      </c>
      <c r="Q52" s="57">
        <v>35.049999999999997</v>
      </c>
      <c r="R52" s="57">
        <v>128.4</v>
      </c>
      <c r="S52" s="57">
        <v>192.6</v>
      </c>
      <c r="T52" s="57">
        <v>36.74</v>
      </c>
      <c r="U52" s="57">
        <v>36.74</v>
      </c>
      <c r="V52" s="57">
        <v>36.74</v>
      </c>
      <c r="W52" s="57">
        <v>70.62</v>
      </c>
      <c r="X52" s="57">
        <v>159.43</v>
      </c>
      <c r="Y52" s="57">
        <v>159.43</v>
      </c>
      <c r="Z52" s="57">
        <v>143.0376</v>
      </c>
    </row>
    <row r="53" spans="1:26" x14ac:dyDescent="0.25">
      <c r="A53" s="88"/>
      <c r="B53" s="88"/>
      <c r="C53" s="88"/>
      <c r="D53" s="89"/>
      <c r="E53" s="117"/>
      <c r="F53" s="88"/>
      <c r="G53" s="88"/>
      <c r="H53" s="88"/>
      <c r="I53" s="88"/>
      <c r="J53" s="88"/>
      <c r="K53" s="88"/>
      <c r="L53" s="88"/>
      <c r="M53" s="88"/>
      <c r="N53" s="88"/>
      <c r="O53" s="88"/>
      <c r="P53" s="88"/>
      <c r="Q53" s="88"/>
      <c r="R53" s="88"/>
      <c r="S53" s="88"/>
      <c r="T53" s="88"/>
      <c r="U53" s="88"/>
      <c r="V53" s="88"/>
      <c r="W53" s="88"/>
      <c r="X53" s="88"/>
      <c r="Y53" s="88"/>
      <c r="Z53" s="88"/>
    </row>
    <row r="54" spans="1:26" x14ac:dyDescent="0.25">
      <c r="A54" s="53" t="s">
        <v>305</v>
      </c>
      <c r="B54" s="61" t="s">
        <v>85</v>
      </c>
      <c r="C54" s="62" t="s">
        <v>293</v>
      </c>
      <c r="D54" s="56">
        <v>149.4</v>
      </c>
      <c r="E54" s="112">
        <f>MIN(G54:Z54)</f>
        <v>0</v>
      </c>
      <c r="F54" s="57">
        <f>MAX(G54:Z54)</f>
        <v>224.1</v>
      </c>
      <c r="G54" s="57">
        <v>62.25</v>
      </c>
      <c r="H54" s="57">
        <v>35.557200000000009</v>
      </c>
      <c r="I54" s="57">
        <v>34.860000000000007</v>
      </c>
      <c r="J54" s="57">
        <v>34.860000000000007</v>
      </c>
      <c r="K54" s="57">
        <v>34.860000000000007</v>
      </c>
      <c r="L54" s="57">
        <v>0</v>
      </c>
      <c r="M54" s="57">
        <v>0</v>
      </c>
      <c r="N54" s="57">
        <v>0</v>
      </c>
      <c r="O54" s="57">
        <v>0</v>
      </c>
      <c r="P54" s="57">
        <v>0</v>
      </c>
      <c r="Q54" s="57">
        <v>0</v>
      </c>
      <c r="R54" s="57">
        <v>149.4</v>
      </c>
      <c r="S54" s="57">
        <v>224.1</v>
      </c>
      <c r="T54" s="57">
        <v>20.14</v>
      </c>
      <c r="U54" s="57">
        <v>20.14</v>
      </c>
      <c r="V54" s="57">
        <v>20.14</v>
      </c>
      <c r="W54" s="57">
        <v>82.17</v>
      </c>
      <c r="X54" s="57">
        <v>185.505</v>
      </c>
      <c r="Y54" s="57">
        <v>185.505</v>
      </c>
      <c r="Z54" s="57">
        <v>166.4316</v>
      </c>
    </row>
    <row r="55" spans="1:26" x14ac:dyDescent="0.25">
      <c r="A55" s="88"/>
      <c r="B55" s="88"/>
      <c r="C55" s="88"/>
      <c r="D55" s="89"/>
      <c r="E55" s="117"/>
      <c r="F55" s="88"/>
      <c r="G55" s="88"/>
      <c r="H55" s="88"/>
      <c r="I55" s="88"/>
      <c r="J55" s="88"/>
      <c r="K55" s="88"/>
      <c r="L55" s="88"/>
      <c r="M55" s="88"/>
      <c r="N55" s="88"/>
      <c r="O55" s="88"/>
      <c r="P55" s="88"/>
      <c r="Q55" s="88"/>
      <c r="R55" s="88"/>
      <c r="S55" s="88"/>
      <c r="T55" s="88"/>
      <c r="U55" s="88"/>
      <c r="V55" s="88"/>
      <c r="W55" s="88"/>
      <c r="X55" s="88"/>
      <c r="Y55" s="88"/>
      <c r="Z55" s="88"/>
    </row>
    <row r="56" spans="1:26" x14ac:dyDescent="0.25">
      <c r="A56" s="53" t="s">
        <v>306</v>
      </c>
      <c r="B56" s="61" t="s">
        <v>85</v>
      </c>
      <c r="C56" s="55">
        <v>92507</v>
      </c>
      <c r="D56" s="56">
        <v>172.2</v>
      </c>
      <c r="E56" s="112">
        <f>MIN(G56:Z56)</f>
        <v>40.180000000000007</v>
      </c>
      <c r="F56" s="57">
        <f>MAX(G56:Z56)</f>
        <v>258.3</v>
      </c>
      <c r="G56" s="57">
        <v>71.75</v>
      </c>
      <c r="H56" s="57">
        <v>40.98360000000001</v>
      </c>
      <c r="I56" s="57">
        <v>40.180000000000007</v>
      </c>
      <c r="J56" s="57">
        <v>40.180000000000007</v>
      </c>
      <c r="K56" s="57">
        <v>40.180000000000007</v>
      </c>
      <c r="L56" s="57">
        <v>73.790000000000006</v>
      </c>
      <c r="M56" s="57">
        <v>73.790000000000006</v>
      </c>
      <c r="N56" s="57">
        <v>73.790000000000006</v>
      </c>
      <c r="O56" s="57">
        <v>73.790000000000006</v>
      </c>
      <c r="P56" s="57">
        <v>73.790000000000006</v>
      </c>
      <c r="Q56" s="57">
        <v>73.790000000000006</v>
      </c>
      <c r="R56" s="57">
        <v>172.2</v>
      </c>
      <c r="S56" s="57">
        <v>258.3</v>
      </c>
      <c r="T56" s="57">
        <v>248.3698</v>
      </c>
      <c r="U56" s="57">
        <v>245.87290000000002</v>
      </c>
      <c r="V56" s="57">
        <v>235.9427</v>
      </c>
      <c r="W56" s="57">
        <v>94.710000000000008</v>
      </c>
      <c r="X56" s="57">
        <v>213.815</v>
      </c>
      <c r="Y56" s="57">
        <v>213.815</v>
      </c>
      <c r="Z56" s="57">
        <v>191.83080000000001</v>
      </c>
    </row>
    <row r="57" spans="1:26" x14ac:dyDescent="0.25">
      <c r="A57" s="88"/>
      <c r="B57" s="88"/>
      <c r="C57" s="88"/>
      <c r="D57" s="89"/>
      <c r="E57" s="117"/>
      <c r="F57" s="88"/>
      <c r="G57" s="88"/>
      <c r="H57" s="88"/>
      <c r="I57" s="88"/>
      <c r="J57" s="88"/>
      <c r="K57" s="88"/>
      <c r="L57" s="88"/>
      <c r="M57" s="88"/>
      <c r="N57" s="88"/>
      <c r="O57" s="88"/>
      <c r="P57" s="88"/>
      <c r="Q57" s="88"/>
      <c r="R57" s="88"/>
      <c r="S57" s="88"/>
      <c r="T57" s="88"/>
      <c r="U57" s="88"/>
      <c r="V57" s="88"/>
      <c r="W57" s="88"/>
      <c r="X57" s="88"/>
      <c r="Y57" s="88"/>
      <c r="Z57" s="88"/>
    </row>
    <row r="58" spans="1:26" x14ac:dyDescent="0.25">
      <c r="A58" s="53" t="s">
        <v>307</v>
      </c>
      <c r="B58" s="61" t="s">
        <v>85</v>
      </c>
      <c r="C58" s="55">
        <v>92522</v>
      </c>
      <c r="D58" s="56">
        <v>280.2</v>
      </c>
      <c r="E58" s="112">
        <f>MIN(G58:Z58)</f>
        <v>65.38000000000001</v>
      </c>
      <c r="F58" s="57">
        <f>MAX(G58:Z58)</f>
        <v>420.3</v>
      </c>
      <c r="G58" s="57">
        <v>116.75</v>
      </c>
      <c r="H58" s="57">
        <v>66.687600000000018</v>
      </c>
      <c r="I58" s="57">
        <v>65.38000000000001</v>
      </c>
      <c r="J58" s="57">
        <v>65.38000000000001</v>
      </c>
      <c r="K58" s="57">
        <v>65.38000000000001</v>
      </c>
      <c r="L58" s="57">
        <v>107.51</v>
      </c>
      <c r="M58" s="57">
        <v>107.51</v>
      </c>
      <c r="N58" s="57">
        <v>107.51</v>
      </c>
      <c r="O58" s="57">
        <v>107.51</v>
      </c>
      <c r="P58" s="57">
        <v>107.51</v>
      </c>
      <c r="Q58" s="57">
        <v>107.51</v>
      </c>
      <c r="R58" s="57">
        <v>280.2</v>
      </c>
      <c r="S58" s="57">
        <v>420.3</v>
      </c>
      <c r="T58" s="57">
        <v>404.14179999999999</v>
      </c>
      <c r="U58" s="57">
        <v>400.07890000000003</v>
      </c>
      <c r="V58" s="57">
        <v>383.92070000000001</v>
      </c>
      <c r="W58" s="57">
        <v>154.11000000000001</v>
      </c>
      <c r="X58" s="57">
        <v>347.91500000000002</v>
      </c>
      <c r="Y58" s="57">
        <v>347.91500000000002</v>
      </c>
      <c r="Z58" s="57">
        <v>312.14280000000002</v>
      </c>
    </row>
    <row r="59" spans="1:26" x14ac:dyDescent="0.25">
      <c r="A59" s="88"/>
      <c r="B59" s="88"/>
      <c r="C59" s="88"/>
      <c r="D59" s="89"/>
      <c r="E59" s="117"/>
      <c r="F59" s="88"/>
      <c r="G59" s="88"/>
      <c r="H59" s="88"/>
      <c r="I59" s="88"/>
      <c r="J59" s="88"/>
      <c r="K59" s="88"/>
      <c r="L59" s="88"/>
      <c r="M59" s="88"/>
      <c r="N59" s="88"/>
      <c r="O59" s="88"/>
      <c r="P59" s="88"/>
      <c r="Q59" s="88"/>
      <c r="R59" s="88"/>
      <c r="S59" s="88"/>
      <c r="T59" s="88"/>
      <c r="U59" s="88"/>
      <c r="V59" s="88"/>
      <c r="W59" s="88"/>
      <c r="X59" s="88"/>
      <c r="Y59" s="88"/>
      <c r="Z59" s="88"/>
    </row>
    <row r="60" spans="1:26" x14ac:dyDescent="0.25">
      <c r="A60" s="53" t="s">
        <v>308</v>
      </c>
      <c r="B60" s="61" t="s">
        <v>85</v>
      </c>
      <c r="C60" s="55">
        <v>92523</v>
      </c>
      <c r="D60" s="56">
        <v>280.2</v>
      </c>
      <c r="E60" s="112">
        <f>MIN(G60:Z60)</f>
        <v>65.38000000000001</v>
      </c>
      <c r="F60" s="57">
        <f>MAX(G60:Z60)</f>
        <v>420.3</v>
      </c>
      <c r="G60" s="57">
        <v>116.75</v>
      </c>
      <c r="H60" s="57">
        <v>66.687600000000018</v>
      </c>
      <c r="I60" s="57">
        <v>65.38000000000001</v>
      </c>
      <c r="J60" s="57">
        <v>65.38000000000001</v>
      </c>
      <c r="K60" s="57">
        <v>65.38000000000001</v>
      </c>
      <c r="L60" s="57">
        <v>218.42</v>
      </c>
      <c r="M60" s="57">
        <v>218.42</v>
      </c>
      <c r="N60" s="57">
        <v>218.42</v>
      </c>
      <c r="O60" s="57">
        <v>218.42</v>
      </c>
      <c r="P60" s="57">
        <v>218.42</v>
      </c>
      <c r="Q60" s="57">
        <v>218.42</v>
      </c>
      <c r="R60" s="57">
        <v>280.2</v>
      </c>
      <c r="S60" s="57">
        <v>420.3</v>
      </c>
      <c r="T60" s="57">
        <v>404.14179999999999</v>
      </c>
      <c r="U60" s="57">
        <v>400.07890000000003</v>
      </c>
      <c r="V60" s="57">
        <v>383.92070000000001</v>
      </c>
      <c r="W60" s="57">
        <v>154.11000000000001</v>
      </c>
      <c r="X60" s="57">
        <v>347.91500000000002</v>
      </c>
      <c r="Y60" s="57">
        <v>347.91500000000002</v>
      </c>
      <c r="Z60" s="57">
        <v>312.14280000000002</v>
      </c>
    </row>
    <row r="61" spans="1:26" x14ac:dyDescent="0.25">
      <c r="A61" s="88"/>
      <c r="B61" s="88"/>
      <c r="C61" s="88"/>
      <c r="D61" s="89"/>
      <c r="E61" s="117"/>
      <c r="F61" s="88"/>
      <c r="G61" s="88"/>
      <c r="H61" s="88"/>
      <c r="I61" s="88"/>
      <c r="J61" s="88"/>
      <c r="K61" s="88"/>
      <c r="L61" s="88"/>
      <c r="M61" s="88"/>
      <c r="N61" s="88"/>
      <c r="O61" s="88"/>
      <c r="P61" s="88"/>
      <c r="Q61" s="88"/>
      <c r="R61" s="88"/>
      <c r="S61" s="88"/>
      <c r="T61" s="88"/>
      <c r="U61" s="88"/>
      <c r="V61" s="88"/>
      <c r="W61" s="88"/>
      <c r="X61" s="88"/>
      <c r="Y61" s="88"/>
      <c r="Z61" s="88"/>
    </row>
    <row r="62" spans="1:26" x14ac:dyDescent="0.25">
      <c r="A62" s="53" t="s">
        <v>309</v>
      </c>
      <c r="B62" s="61" t="s">
        <v>85</v>
      </c>
      <c r="C62" s="55">
        <v>92526</v>
      </c>
      <c r="D62" s="56">
        <v>142.79999999999998</v>
      </c>
      <c r="E62" s="112">
        <f>MIN(G62:Z62)</f>
        <v>33.32</v>
      </c>
      <c r="F62" s="57">
        <f>MAX(G62:Z62)</f>
        <v>214.20000000000002</v>
      </c>
      <c r="G62" s="57">
        <v>59.5</v>
      </c>
      <c r="H62" s="57">
        <v>33.986400000000003</v>
      </c>
      <c r="I62" s="57">
        <v>33.32</v>
      </c>
      <c r="J62" s="57">
        <v>33.32</v>
      </c>
      <c r="K62" s="57">
        <v>33.32</v>
      </c>
      <c r="L62" s="57">
        <v>81.48</v>
      </c>
      <c r="M62" s="57">
        <v>81.48</v>
      </c>
      <c r="N62" s="57">
        <v>81.48</v>
      </c>
      <c r="O62" s="57">
        <v>81.48</v>
      </c>
      <c r="P62" s="57">
        <v>81.48</v>
      </c>
      <c r="Q62" s="57">
        <v>81.48</v>
      </c>
      <c r="R62" s="57">
        <v>142.79999999999998</v>
      </c>
      <c r="S62" s="57">
        <v>214.20000000000002</v>
      </c>
      <c r="T62" s="57">
        <v>205.96519999999998</v>
      </c>
      <c r="U62" s="57">
        <v>203.8946</v>
      </c>
      <c r="V62" s="57">
        <v>195.65980000000002</v>
      </c>
      <c r="W62" s="57">
        <v>78.540000000000006</v>
      </c>
      <c r="X62" s="57">
        <v>177.31</v>
      </c>
      <c r="Y62" s="57">
        <v>177.31</v>
      </c>
      <c r="Z62" s="57">
        <v>159.07919999999999</v>
      </c>
    </row>
    <row r="63" spans="1:26" x14ac:dyDescent="0.25">
      <c r="A63" s="88"/>
      <c r="B63" s="88"/>
      <c r="C63" s="88"/>
      <c r="D63" s="89"/>
      <c r="E63" s="117"/>
      <c r="F63" s="88"/>
      <c r="G63" s="88"/>
      <c r="H63" s="88"/>
      <c r="I63" s="88"/>
      <c r="J63" s="88"/>
      <c r="K63" s="88"/>
      <c r="L63" s="88"/>
      <c r="M63" s="88"/>
      <c r="N63" s="88"/>
      <c r="O63" s="88"/>
      <c r="P63" s="88"/>
      <c r="Q63" s="88"/>
      <c r="R63" s="88"/>
      <c r="S63" s="88"/>
      <c r="T63" s="88"/>
      <c r="U63" s="88"/>
      <c r="V63" s="88"/>
      <c r="W63" s="88"/>
      <c r="X63" s="88"/>
      <c r="Y63" s="88"/>
      <c r="Z63" s="88"/>
    </row>
    <row r="64" spans="1:26" x14ac:dyDescent="0.25">
      <c r="A64" s="53" t="s">
        <v>310</v>
      </c>
      <c r="B64" s="61" t="s">
        <v>85</v>
      </c>
      <c r="C64" s="55">
        <v>92610</v>
      </c>
      <c r="D64" s="56">
        <v>366</v>
      </c>
      <c r="E64" s="112">
        <f>MIN(G64:Z64)</f>
        <v>67.739999999999995</v>
      </c>
      <c r="F64" s="57">
        <f>MAX(G64:Z64)</f>
        <v>549</v>
      </c>
      <c r="G64" s="57">
        <v>152.5</v>
      </c>
      <c r="H64" s="57">
        <v>87.108000000000004</v>
      </c>
      <c r="I64" s="57">
        <v>85.4</v>
      </c>
      <c r="J64" s="57">
        <v>85.4</v>
      </c>
      <c r="K64" s="57">
        <v>85.4</v>
      </c>
      <c r="L64" s="57">
        <v>67.739999999999995</v>
      </c>
      <c r="M64" s="57">
        <v>67.739999999999995</v>
      </c>
      <c r="N64" s="57">
        <v>67.739999999999995</v>
      </c>
      <c r="O64" s="57">
        <v>67.739999999999995</v>
      </c>
      <c r="P64" s="57">
        <v>67.739999999999995</v>
      </c>
      <c r="Q64" s="57">
        <v>67.739999999999995</v>
      </c>
      <c r="R64" s="57">
        <v>366</v>
      </c>
      <c r="S64" s="57">
        <v>549</v>
      </c>
      <c r="T64" s="57">
        <v>527.89400000000001</v>
      </c>
      <c r="U64" s="57">
        <v>522.58699999999999</v>
      </c>
      <c r="V64" s="57">
        <v>501.48100000000005</v>
      </c>
      <c r="W64" s="57">
        <v>201.3</v>
      </c>
      <c r="X64" s="57">
        <v>454.45</v>
      </c>
      <c r="Y64" s="57">
        <v>454.45</v>
      </c>
      <c r="Z64" s="57">
        <v>407.72399999999999</v>
      </c>
    </row>
    <row r="65" spans="1:26" x14ac:dyDescent="0.25">
      <c r="A65" s="88"/>
      <c r="B65" s="88"/>
      <c r="C65" s="88"/>
      <c r="D65" s="89"/>
      <c r="E65" s="117"/>
      <c r="F65" s="88"/>
      <c r="G65" s="88"/>
      <c r="H65" s="88"/>
      <c r="I65" s="88"/>
      <c r="J65" s="88"/>
      <c r="K65" s="88"/>
      <c r="L65" s="88"/>
      <c r="M65" s="88"/>
      <c r="N65" s="88"/>
      <c r="O65" s="88"/>
      <c r="P65" s="88"/>
      <c r="Q65" s="88"/>
      <c r="R65" s="88"/>
      <c r="S65" s="88"/>
      <c r="T65" s="88"/>
      <c r="U65" s="88"/>
      <c r="V65" s="88"/>
      <c r="W65" s="88"/>
      <c r="X65" s="88"/>
      <c r="Y65" s="88"/>
      <c r="Z65" s="88"/>
    </row>
    <row r="66" spans="1:26" x14ac:dyDescent="0.25">
      <c r="A66" s="53" t="s">
        <v>311</v>
      </c>
      <c r="B66" s="61" t="s">
        <v>85</v>
      </c>
      <c r="C66" s="55">
        <v>92611</v>
      </c>
      <c r="D66" s="56">
        <v>478.2</v>
      </c>
      <c r="E66" s="112"/>
      <c r="F66" s="57"/>
      <c r="G66" s="57">
        <v>199.25</v>
      </c>
      <c r="H66" s="57">
        <v>113.81160000000001</v>
      </c>
      <c r="I66" s="57">
        <v>111.58000000000001</v>
      </c>
      <c r="J66" s="57">
        <v>111.58000000000001</v>
      </c>
      <c r="K66" s="57">
        <v>111.58000000000001</v>
      </c>
      <c r="L66" s="57">
        <v>87.44</v>
      </c>
      <c r="M66" s="57">
        <v>87.44</v>
      </c>
      <c r="N66" s="57">
        <v>87.44</v>
      </c>
      <c r="O66" s="57">
        <v>87.44</v>
      </c>
      <c r="P66" s="57">
        <v>87.44</v>
      </c>
      <c r="Q66" s="57">
        <v>87.44</v>
      </c>
      <c r="R66" s="57">
        <v>478.2</v>
      </c>
      <c r="S66" s="57">
        <v>717.30000000000007</v>
      </c>
      <c r="T66" s="57">
        <v>689.72379999999998</v>
      </c>
      <c r="U66" s="57">
        <v>682.78989999999999</v>
      </c>
      <c r="V66" s="57">
        <v>655.21370000000002</v>
      </c>
      <c r="W66" s="57">
        <v>263.01</v>
      </c>
      <c r="X66" s="57">
        <v>593.76499999999999</v>
      </c>
      <c r="Y66" s="57">
        <v>593.76499999999999</v>
      </c>
      <c r="Z66" s="57">
        <v>532.71479999999997</v>
      </c>
    </row>
    <row r="67" spans="1:26" x14ac:dyDescent="0.25">
      <c r="A67" s="53"/>
      <c r="B67" s="61" t="s">
        <v>312</v>
      </c>
      <c r="C67" s="55">
        <v>74230</v>
      </c>
      <c r="D67" s="56">
        <v>479.4</v>
      </c>
      <c r="E67" s="112"/>
      <c r="F67" s="57"/>
      <c r="G67" s="57">
        <v>199.75</v>
      </c>
      <c r="H67" s="57">
        <v>114.09720000000002</v>
      </c>
      <c r="I67" s="57">
        <v>111.86000000000001</v>
      </c>
      <c r="J67" s="57">
        <v>111.86000000000001</v>
      </c>
      <c r="K67" s="57">
        <v>111.86000000000001</v>
      </c>
      <c r="L67" s="57">
        <v>162.95742180000002</v>
      </c>
      <c r="M67" s="57">
        <v>162.95742180000002</v>
      </c>
      <c r="N67" s="57">
        <v>162.95742180000002</v>
      </c>
      <c r="O67" s="57">
        <v>162.95742180000002</v>
      </c>
      <c r="P67" s="57">
        <v>162.95742180000002</v>
      </c>
      <c r="Q67" s="57">
        <v>162.95742180000002</v>
      </c>
      <c r="R67" s="57">
        <v>479.4</v>
      </c>
      <c r="S67" s="57">
        <v>719.1</v>
      </c>
      <c r="T67" s="57">
        <v>691.45459999999991</v>
      </c>
      <c r="U67" s="57">
        <v>684.50329999999997</v>
      </c>
      <c r="V67" s="57">
        <v>656.85790000000009</v>
      </c>
      <c r="W67" s="57">
        <v>263.67</v>
      </c>
      <c r="X67" s="57">
        <v>595.255</v>
      </c>
      <c r="Y67" s="57">
        <v>595.255</v>
      </c>
      <c r="Z67" s="57">
        <v>534.05160000000001</v>
      </c>
    </row>
    <row r="68" spans="1:26" x14ac:dyDescent="0.25">
      <c r="A68" s="53"/>
      <c r="B68" s="61" t="s">
        <v>65</v>
      </c>
      <c r="C68" s="55"/>
      <c r="D68" s="56">
        <f>SUM(D66:D67)</f>
        <v>957.59999999999991</v>
      </c>
      <c r="E68" s="112">
        <f>MIN(G68:Z68)</f>
        <v>223.44000000000003</v>
      </c>
      <c r="F68" s="57">
        <f>MAX(G68:Z68)</f>
        <v>1436.4</v>
      </c>
      <c r="G68" s="56">
        <f t="shared" ref="G68:Z68" si="0">SUM(G66:G67)</f>
        <v>399</v>
      </c>
      <c r="H68" s="56">
        <f t="shared" si="0"/>
        <v>227.90880000000004</v>
      </c>
      <c r="I68" s="56">
        <f t="shared" si="0"/>
        <v>223.44000000000003</v>
      </c>
      <c r="J68" s="56">
        <f t="shared" si="0"/>
        <v>223.44000000000003</v>
      </c>
      <c r="K68" s="56">
        <f t="shared" si="0"/>
        <v>223.44000000000003</v>
      </c>
      <c r="L68" s="56">
        <f t="shared" si="0"/>
        <v>250.39742180000002</v>
      </c>
      <c r="M68" s="56">
        <f t="shared" si="0"/>
        <v>250.39742180000002</v>
      </c>
      <c r="N68" s="56">
        <f t="shared" si="0"/>
        <v>250.39742180000002</v>
      </c>
      <c r="O68" s="56">
        <f t="shared" si="0"/>
        <v>250.39742180000002</v>
      </c>
      <c r="P68" s="56">
        <f t="shared" si="0"/>
        <v>250.39742180000002</v>
      </c>
      <c r="Q68" s="56">
        <f t="shared" si="0"/>
        <v>250.39742180000002</v>
      </c>
      <c r="R68" s="56">
        <f t="shared" si="0"/>
        <v>957.59999999999991</v>
      </c>
      <c r="S68" s="56">
        <f t="shared" si="0"/>
        <v>1436.4</v>
      </c>
      <c r="T68" s="56">
        <f t="shared" si="0"/>
        <v>1381.1783999999998</v>
      </c>
      <c r="U68" s="56">
        <f t="shared" si="0"/>
        <v>1367.2932000000001</v>
      </c>
      <c r="V68" s="56">
        <f t="shared" si="0"/>
        <v>1312.0716000000002</v>
      </c>
      <c r="W68" s="56">
        <f t="shared" si="0"/>
        <v>526.68000000000006</v>
      </c>
      <c r="X68" s="56">
        <f t="shared" si="0"/>
        <v>1189.02</v>
      </c>
      <c r="Y68" s="56">
        <f t="shared" si="0"/>
        <v>1189.02</v>
      </c>
      <c r="Z68" s="56">
        <f t="shared" si="0"/>
        <v>1066.7664</v>
      </c>
    </row>
    <row r="69" spans="1:26" x14ac:dyDescent="0.25">
      <c r="A69" s="88"/>
      <c r="B69" s="88"/>
      <c r="C69" s="88"/>
      <c r="D69" s="89"/>
      <c r="E69" s="117"/>
      <c r="F69" s="88"/>
      <c r="G69" s="88"/>
      <c r="H69" s="88"/>
      <c r="I69" s="88"/>
      <c r="J69" s="88"/>
      <c r="K69" s="88"/>
      <c r="L69" s="88"/>
      <c r="M69" s="88"/>
      <c r="N69" s="88"/>
      <c r="O69" s="88"/>
      <c r="P69" s="88"/>
      <c r="Q69" s="88"/>
      <c r="R69" s="88"/>
      <c r="S69" s="88"/>
      <c r="T69" s="88"/>
      <c r="U69" s="88"/>
      <c r="V69" s="88"/>
      <c r="W69" s="88"/>
      <c r="X69" s="88"/>
      <c r="Y69" s="88"/>
      <c r="Z69" s="88"/>
    </row>
    <row r="70" spans="1:26" x14ac:dyDescent="0.25">
      <c r="A70" s="69" t="s">
        <v>313</v>
      </c>
      <c r="B70" s="70" t="s">
        <v>61</v>
      </c>
      <c r="C70" s="55">
        <v>96523</v>
      </c>
      <c r="D70" s="56">
        <v>78</v>
      </c>
      <c r="E70" s="112">
        <f>MIN(G70:Z70)</f>
        <v>18.200000000000003</v>
      </c>
      <c r="F70" s="57">
        <f>MAX(G70:Z70)</f>
        <v>117</v>
      </c>
      <c r="G70" s="57">
        <v>32.5</v>
      </c>
      <c r="H70" s="57">
        <v>18.564000000000004</v>
      </c>
      <c r="I70" s="57">
        <v>18.200000000000003</v>
      </c>
      <c r="J70" s="57">
        <v>18.200000000000003</v>
      </c>
      <c r="K70" s="57">
        <v>18.200000000000003</v>
      </c>
      <c r="L70" s="57">
        <v>50.781831000000004</v>
      </c>
      <c r="M70" s="57">
        <v>50.781831000000004</v>
      </c>
      <c r="N70" s="57">
        <v>50.781831000000004</v>
      </c>
      <c r="O70" s="57">
        <v>50.781831000000004</v>
      </c>
      <c r="P70" s="57">
        <v>50.781831000000004</v>
      </c>
      <c r="Q70" s="57">
        <v>50.781831000000004</v>
      </c>
      <c r="R70" s="57">
        <v>78</v>
      </c>
      <c r="S70" s="57">
        <v>117</v>
      </c>
      <c r="T70" s="57">
        <v>112.502</v>
      </c>
      <c r="U70" s="57">
        <v>111.37100000000001</v>
      </c>
      <c r="V70" s="57">
        <v>106.873</v>
      </c>
      <c r="W70" s="57">
        <v>42.9</v>
      </c>
      <c r="X70" s="57">
        <v>96.85</v>
      </c>
      <c r="Y70" s="57">
        <v>96.85</v>
      </c>
      <c r="Z70" s="57">
        <v>86.891999999999996</v>
      </c>
    </row>
    <row r="71" spans="1:26" x14ac:dyDescent="0.25">
      <c r="A71" s="73"/>
      <c r="B71" s="74"/>
      <c r="C71" s="75"/>
      <c r="D71" s="76"/>
      <c r="E71" s="116"/>
      <c r="F71" s="77"/>
      <c r="G71" s="77"/>
      <c r="H71" s="77"/>
      <c r="I71" s="77"/>
      <c r="J71" s="77"/>
      <c r="K71" s="77"/>
      <c r="L71" s="77"/>
      <c r="M71" s="77"/>
      <c r="N71" s="77"/>
      <c r="O71" s="77"/>
      <c r="P71" s="77"/>
      <c r="Q71" s="77"/>
      <c r="R71" s="77"/>
      <c r="S71" s="77"/>
      <c r="T71" s="77"/>
      <c r="U71" s="77"/>
      <c r="V71" s="77"/>
      <c r="W71" s="77"/>
      <c r="X71" s="77"/>
      <c r="Y71" s="77"/>
      <c r="Z71" s="77"/>
    </row>
    <row r="72" spans="1:26" x14ac:dyDescent="0.25">
      <c r="A72" s="69" t="s">
        <v>314</v>
      </c>
      <c r="B72" s="70" t="s">
        <v>61</v>
      </c>
      <c r="C72" s="55">
        <v>97597</v>
      </c>
      <c r="D72" s="56">
        <v>290.39999999999998</v>
      </c>
      <c r="E72" s="112">
        <f>MIN(G72:Z72)</f>
        <v>67.760000000000005</v>
      </c>
      <c r="F72" s="57">
        <f>MAX(G72:Z72)</f>
        <v>435.6</v>
      </c>
      <c r="G72" s="57">
        <v>121</v>
      </c>
      <c r="H72" s="57">
        <v>69.115200000000002</v>
      </c>
      <c r="I72" s="57">
        <v>67.760000000000005</v>
      </c>
      <c r="J72" s="57">
        <v>67.760000000000005</v>
      </c>
      <c r="K72" s="57">
        <v>67.760000000000005</v>
      </c>
      <c r="L72" s="57">
        <v>163.82388400000002</v>
      </c>
      <c r="M72" s="57">
        <v>163.82388400000002</v>
      </c>
      <c r="N72" s="57">
        <v>163.82388400000002</v>
      </c>
      <c r="O72" s="57">
        <v>163.82388400000002</v>
      </c>
      <c r="P72" s="57">
        <v>163.82388400000002</v>
      </c>
      <c r="Q72" s="57">
        <v>163.82388400000002</v>
      </c>
      <c r="R72" s="57">
        <v>290.39999999999998</v>
      </c>
      <c r="S72" s="57">
        <v>435.6</v>
      </c>
      <c r="T72" s="57">
        <v>418.85359999999997</v>
      </c>
      <c r="U72" s="57">
        <v>414.64280000000002</v>
      </c>
      <c r="V72" s="57">
        <v>397.89640000000003</v>
      </c>
      <c r="W72" s="57">
        <v>159.72</v>
      </c>
      <c r="X72" s="57">
        <v>360.58</v>
      </c>
      <c r="Y72" s="57">
        <v>360.58</v>
      </c>
      <c r="Z72" s="57">
        <v>323.50560000000002</v>
      </c>
    </row>
    <row r="73" spans="1:26" x14ac:dyDescent="0.25">
      <c r="A73" s="73"/>
      <c r="B73" s="74"/>
      <c r="C73" s="75"/>
      <c r="D73" s="76"/>
      <c r="E73" s="116"/>
      <c r="F73" s="77"/>
      <c r="G73" s="77"/>
      <c r="H73" s="77"/>
      <c r="I73" s="77"/>
      <c r="J73" s="77"/>
      <c r="K73" s="77"/>
      <c r="L73" s="77"/>
      <c r="M73" s="77"/>
      <c r="N73" s="77"/>
      <c r="O73" s="77"/>
      <c r="P73" s="77"/>
      <c r="Q73" s="77"/>
      <c r="R73" s="77"/>
      <c r="S73" s="77"/>
      <c r="T73" s="77"/>
      <c r="U73" s="77"/>
      <c r="V73" s="77"/>
      <c r="W73" s="77"/>
      <c r="X73" s="77"/>
      <c r="Y73" s="77"/>
      <c r="Z73" s="77"/>
    </row>
    <row r="74" spans="1:26" x14ac:dyDescent="0.25">
      <c r="A74" s="69" t="s">
        <v>314</v>
      </c>
      <c r="B74" s="70" t="s">
        <v>61</v>
      </c>
      <c r="C74" s="55">
        <v>97597</v>
      </c>
      <c r="D74" s="56">
        <v>290.39999999999998</v>
      </c>
      <c r="E74" s="112">
        <f>MIN(G74:Z74)</f>
        <v>67.760000000000005</v>
      </c>
      <c r="F74" s="57">
        <f>MAX(G74:Z74)</f>
        <v>435.6</v>
      </c>
      <c r="G74" s="57">
        <v>121</v>
      </c>
      <c r="H74" s="57">
        <v>69.115200000000002</v>
      </c>
      <c r="I74" s="57">
        <v>67.760000000000005</v>
      </c>
      <c r="J74" s="57">
        <v>67.760000000000005</v>
      </c>
      <c r="K74" s="57">
        <v>67.760000000000005</v>
      </c>
      <c r="L74" s="57">
        <v>163.82388400000002</v>
      </c>
      <c r="M74" s="57">
        <v>163.82388400000002</v>
      </c>
      <c r="N74" s="57">
        <v>163.82388400000002</v>
      </c>
      <c r="O74" s="57">
        <v>163.82388400000002</v>
      </c>
      <c r="P74" s="57">
        <v>163.82388400000002</v>
      </c>
      <c r="Q74" s="57">
        <v>163.82388400000002</v>
      </c>
      <c r="R74" s="57">
        <v>290.39999999999998</v>
      </c>
      <c r="S74" s="57">
        <v>435.6</v>
      </c>
      <c r="T74" s="57">
        <v>418.85359999999997</v>
      </c>
      <c r="U74" s="57">
        <v>414.64280000000002</v>
      </c>
      <c r="V74" s="57">
        <v>397.89640000000003</v>
      </c>
      <c r="W74" s="57">
        <v>159.72</v>
      </c>
      <c r="X74" s="57">
        <v>360.58</v>
      </c>
      <c r="Y74" s="57">
        <v>360.58</v>
      </c>
      <c r="Z74" s="57">
        <v>323.50560000000002</v>
      </c>
    </row>
    <row r="75" spans="1:26" x14ac:dyDescent="0.25">
      <c r="A75" s="73"/>
      <c r="B75" s="74"/>
      <c r="C75" s="75"/>
      <c r="D75" s="76"/>
      <c r="E75" s="116"/>
      <c r="F75" s="77"/>
      <c r="G75" s="77"/>
      <c r="H75" s="77"/>
      <c r="I75" s="77"/>
      <c r="J75" s="77"/>
      <c r="K75" s="77"/>
      <c r="L75" s="77"/>
      <c r="M75" s="77"/>
      <c r="N75" s="77"/>
      <c r="O75" s="77"/>
      <c r="P75" s="77"/>
      <c r="Q75" s="77"/>
      <c r="R75" s="77"/>
      <c r="S75" s="77"/>
      <c r="T75" s="77"/>
      <c r="U75" s="77"/>
      <c r="V75" s="77"/>
      <c r="W75" s="77"/>
      <c r="X75" s="77"/>
      <c r="Y75" s="77"/>
      <c r="Z75" s="77"/>
    </row>
    <row r="76" spans="1:26" x14ac:dyDescent="0.25">
      <c r="A76" s="69" t="s">
        <v>315</v>
      </c>
      <c r="B76" s="70" t="s">
        <v>61</v>
      </c>
      <c r="C76" s="55">
        <v>99195</v>
      </c>
      <c r="D76" s="56">
        <v>135</v>
      </c>
      <c r="E76" s="112">
        <f>MIN(G76:Z76)</f>
        <v>31.500000000000004</v>
      </c>
      <c r="F76" s="57">
        <f>MAX(G76:Z76)</f>
        <v>202.5</v>
      </c>
      <c r="G76" s="57">
        <v>56.25</v>
      </c>
      <c r="H76" s="57">
        <v>32.130000000000003</v>
      </c>
      <c r="I76" s="57">
        <v>31.500000000000004</v>
      </c>
      <c r="J76" s="57">
        <v>31.500000000000004</v>
      </c>
      <c r="K76" s="57">
        <v>31.500000000000004</v>
      </c>
      <c r="L76" s="57">
        <v>102.8678216</v>
      </c>
      <c r="M76" s="57">
        <v>102.8678216</v>
      </c>
      <c r="N76" s="57">
        <v>102.8678216</v>
      </c>
      <c r="O76" s="57">
        <v>102.8678216</v>
      </c>
      <c r="P76" s="57">
        <v>102.8678216</v>
      </c>
      <c r="Q76" s="57">
        <v>102.8678216</v>
      </c>
      <c r="R76" s="57">
        <v>135</v>
      </c>
      <c r="S76" s="57">
        <v>202.5</v>
      </c>
      <c r="T76" s="57">
        <v>194.71499999999997</v>
      </c>
      <c r="U76" s="57">
        <v>192.75749999999999</v>
      </c>
      <c r="V76" s="57">
        <v>184.97250000000003</v>
      </c>
      <c r="W76" s="57">
        <v>74.25</v>
      </c>
      <c r="X76" s="57">
        <v>167.625</v>
      </c>
      <c r="Y76" s="57">
        <v>167.625</v>
      </c>
      <c r="Z76" s="57">
        <v>150.38999999999999</v>
      </c>
    </row>
  </sheetData>
  <mergeCells count="3">
    <mergeCell ref="G9:K9"/>
    <mergeCell ref="L9:R9"/>
    <mergeCell ref="S9:Z9"/>
  </mergeCells>
  <hyperlinks>
    <hyperlink ref="A7" location="HOME" display="Return to Main Screen"/>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B102"/>
  <sheetViews>
    <sheetView tabSelected="1" view="pageBreakPreview" zoomScale="60" zoomScaleNormal="60" workbookViewId="0">
      <pane ySplit="10" topLeftCell="A11" activePane="bottomLeft" state="frozen"/>
      <selection pane="bottomLeft" activeCell="E83" sqref="E83"/>
    </sheetView>
  </sheetViews>
  <sheetFormatPr defaultRowHeight="15" x14ac:dyDescent="0.25"/>
  <cols>
    <col min="1" max="1" width="46.140625" style="192" customWidth="1"/>
    <col min="2" max="2" width="32" bestFit="1" customWidth="1"/>
    <col min="3" max="3" width="12.28515625" customWidth="1"/>
    <col min="4" max="4" width="12.7109375" customWidth="1"/>
    <col min="5" max="5" width="12.7109375" style="118" customWidth="1"/>
    <col min="6" max="26" width="12.7109375" customWidth="1"/>
  </cols>
  <sheetData>
    <row r="1" spans="1:28" x14ac:dyDescent="0.25">
      <c r="A1" s="180" t="s">
        <v>27</v>
      </c>
      <c r="B1" s="32"/>
      <c r="C1" s="33"/>
      <c r="D1" s="34"/>
      <c r="E1" s="35"/>
      <c r="F1" s="34"/>
      <c r="G1" s="34"/>
      <c r="H1" s="36"/>
      <c r="I1" s="36"/>
      <c r="J1" s="36"/>
      <c r="K1" s="36"/>
      <c r="L1" s="36"/>
      <c r="M1" s="36"/>
      <c r="N1" s="36"/>
      <c r="O1" s="36"/>
      <c r="P1" s="36"/>
      <c r="Q1" s="36"/>
      <c r="R1" s="36"/>
      <c r="S1" s="36"/>
      <c r="T1" s="36"/>
      <c r="U1" s="36"/>
      <c r="V1" s="36"/>
      <c r="W1" s="36"/>
      <c r="X1" s="36"/>
      <c r="Y1" s="36"/>
      <c r="Z1" s="36"/>
    </row>
    <row r="2" spans="1:28" x14ac:dyDescent="0.25">
      <c r="A2" s="181" t="s">
        <v>439</v>
      </c>
      <c r="B2" s="38"/>
      <c r="C2" s="34"/>
      <c r="D2" s="34"/>
      <c r="E2" s="35"/>
      <c r="F2" s="34"/>
      <c r="G2" s="34"/>
      <c r="H2" s="36"/>
      <c r="I2" s="36"/>
      <c r="J2" s="36"/>
      <c r="K2" s="36"/>
      <c r="L2" s="36"/>
      <c r="M2" s="36"/>
      <c r="N2" s="36"/>
      <c r="O2" s="36"/>
      <c r="P2" s="36"/>
      <c r="Q2" s="36"/>
      <c r="R2" s="36"/>
      <c r="S2" s="36"/>
      <c r="T2" s="36"/>
      <c r="U2" s="36"/>
      <c r="V2" s="36"/>
      <c r="W2" s="36"/>
      <c r="X2" s="36"/>
      <c r="Y2" s="36"/>
      <c r="Z2" s="36"/>
    </row>
    <row r="3" spans="1:28" x14ac:dyDescent="0.25">
      <c r="A3" s="180" t="s">
        <v>431</v>
      </c>
      <c r="B3" s="38"/>
      <c r="C3" s="34"/>
      <c r="D3" s="34"/>
      <c r="E3" s="35"/>
      <c r="F3" s="34"/>
      <c r="G3" s="34"/>
      <c r="H3" s="36" t="s">
        <v>28</v>
      </c>
      <c r="I3" s="36"/>
      <c r="J3" s="36"/>
      <c r="K3" s="36"/>
      <c r="L3" s="36"/>
      <c r="M3" s="36"/>
      <c r="N3" s="36"/>
      <c r="O3" s="36"/>
      <c r="P3" s="36"/>
      <c r="Q3" s="36"/>
      <c r="R3" s="36"/>
      <c r="S3" s="36"/>
      <c r="T3" s="36"/>
      <c r="U3" s="36"/>
      <c r="V3" s="36"/>
      <c r="W3" s="36"/>
      <c r="X3" s="36"/>
      <c r="Y3" s="36"/>
      <c r="Z3" s="36"/>
    </row>
    <row r="4" spans="1:28" x14ac:dyDescent="0.25">
      <c r="A4" s="182"/>
      <c r="B4" s="38"/>
      <c r="C4" s="34"/>
      <c r="D4" s="34"/>
      <c r="E4" s="35"/>
      <c r="F4" s="34"/>
      <c r="G4" s="34"/>
      <c r="H4" s="36"/>
      <c r="I4" s="36"/>
      <c r="J4" s="36"/>
      <c r="K4" s="36"/>
      <c r="L4" s="36"/>
      <c r="M4" s="36"/>
      <c r="N4" s="36"/>
      <c r="O4" s="36"/>
      <c r="P4" s="36"/>
      <c r="Q4" s="36"/>
      <c r="R4" s="36"/>
      <c r="S4" s="36"/>
      <c r="T4" s="36"/>
      <c r="U4" s="36"/>
      <c r="V4" s="36"/>
      <c r="W4" s="36"/>
      <c r="X4" s="36"/>
      <c r="Y4" s="36"/>
      <c r="Z4" s="36"/>
    </row>
    <row r="5" spans="1:28" x14ac:dyDescent="0.25">
      <c r="A5" s="182"/>
      <c r="B5" s="38"/>
      <c r="C5" s="34"/>
      <c r="D5" s="34"/>
      <c r="E5" s="35"/>
      <c r="F5" s="34"/>
      <c r="G5" s="34"/>
      <c r="H5" s="36"/>
      <c r="I5" s="36"/>
      <c r="J5" s="36"/>
      <c r="K5" s="36"/>
      <c r="L5" s="36"/>
      <c r="M5" s="36"/>
      <c r="N5" s="36"/>
      <c r="O5" s="36"/>
      <c r="P5" s="36"/>
      <c r="Q5" s="36"/>
      <c r="R5" s="36"/>
      <c r="S5" s="36"/>
      <c r="T5" s="36"/>
      <c r="U5" s="36"/>
      <c r="V5" s="36"/>
      <c r="W5" s="36"/>
      <c r="X5" s="36"/>
      <c r="Y5" s="36"/>
      <c r="Z5" s="36"/>
    </row>
    <row r="6" spans="1:28" x14ac:dyDescent="0.25">
      <c r="A6" s="182"/>
      <c r="B6" s="38"/>
      <c r="C6" s="34"/>
      <c r="D6" s="34"/>
      <c r="E6" s="35"/>
      <c r="F6" s="34"/>
      <c r="G6" s="34"/>
      <c r="H6" s="40" t="s">
        <v>29</v>
      </c>
      <c r="I6" s="36"/>
      <c r="J6" s="36"/>
      <c r="K6" s="36"/>
      <c r="L6" s="36"/>
      <c r="M6" s="36"/>
      <c r="N6" s="36"/>
      <c r="O6" s="36"/>
      <c r="P6" s="36"/>
      <c r="Q6" s="36"/>
      <c r="R6" s="36"/>
      <c r="S6" s="36"/>
      <c r="T6" s="36"/>
      <c r="U6" s="36"/>
      <c r="V6" s="36"/>
      <c r="W6" s="36"/>
      <c r="X6" s="36"/>
      <c r="Y6" s="36"/>
      <c r="Z6" s="36"/>
    </row>
    <row r="7" spans="1:28" x14ac:dyDescent="0.25">
      <c r="A7" s="183" t="s">
        <v>30</v>
      </c>
      <c r="B7" s="38"/>
      <c r="C7" s="34"/>
      <c r="D7" s="34"/>
      <c r="E7" s="42"/>
      <c r="F7" s="34"/>
      <c r="G7" s="34"/>
      <c r="H7" s="43" t="s">
        <v>28</v>
      </c>
      <c r="I7" s="36"/>
      <c r="J7" s="36"/>
      <c r="K7" s="36"/>
      <c r="L7" s="36"/>
      <c r="M7" s="36"/>
      <c r="N7" s="36"/>
      <c r="O7" s="36"/>
      <c r="P7" s="36"/>
      <c r="Q7" s="36"/>
      <c r="R7" s="36"/>
      <c r="S7" s="36"/>
      <c r="T7" s="36"/>
      <c r="U7" s="36"/>
      <c r="V7" s="36"/>
      <c r="W7" s="36"/>
      <c r="X7" s="36"/>
      <c r="Y7" s="36"/>
      <c r="Z7" s="36"/>
    </row>
    <row r="8" spans="1:28" ht="15.75" thickBot="1" x14ac:dyDescent="0.3">
      <c r="A8" s="183"/>
      <c r="B8" s="38"/>
      <c r="C8" s="34"/>
      <c r="D8" s="34"/>
      <c r="E8" s="42"/>
      <c r="F8" s="34"/>
      <c r="G8" s="34"/>
      <c r="H8" s="43"/>
      <c r="I8" s="36"/>
      <c r="J8" s="36"/>
      <c r="K8" s="36"/>
      <c r="L8" s="36"/>
      <c r="M8" s="36"/>
      <c r="N8" s="36"/>
      <c r="O8" s="36"/>
      <c r="P8" s="36"/>
      <c r="Q8" s="36"/>
      <c r="R8" s="36"/>
      <c r="S8" s="36"/>
      <c r="T8" s="36"/>
      <c r="U8" s="36"/>
      <c r="V8" s="36"/>
      <c r="W8" s="36"/>
      <c r="X8" s="36"/>
      <c r="Y8" s="36"/>
      <c r="Z8" s="36"/>
    </row>
    <row r="9" spans="1:28" ht="15" customHeight="1" thickBot="1" x14ac:dyDescent="0.3">
      <c r="A9" s="182"/>
      <c r="B9" s="34"/>
      <c r="C9" s="44"/>
      <c r="D9" s="44"/>
      <c r="E9" s="111" t="s">
        <v>28</v>
      </c>
      <c r="F9" s="34"/>
      <c r="G9" s="205" t="s">
        <v>427</v>
      </c>
      <c r="H9" s="206"/>
      <c r="I9" s="206"/>
      <c r="J9" s="206"/>
      <c r="K9" s="207"/>
      <c r="L9" s="208" t="s">
        <v>428</v>
      </c>
      <c r="M9" s="208"/>
      <c r="N9" s="208"/>
      <c r="O9" s="208"/>
      <c r="P9" s="208"/>
      <c r="Q9" s="208"/>
      <c r="R9" s="209"/>
      <c r="S9" s="210" t="s">
        <v>33</v>
      </c>
      <c r="T9" s="210"/>
      <c r="U9" s="210"/>
      <c r="V9" s="210"/>
      <c r="W9" s="210"/>
      <c r="X9" s="210"/>
      <c r="Y9" s="210"/>
      <c r="Z9" s="210"/>
    </row>
    <row r="10" spans="1:28" ht="57.75" thickBot="1" x14ac:dyDescent="0.3">
      <c r="A10" s="184" t="s">
        <v>34</v>
      </c>
      <c r="B10" s="45" t="s">
        <v>35</v>
      </c>
      <c r="C10" s="46" t="s">
        <v>36</v>
      </c>
      <c r="D10" s="47" t="s">
        <v>37</v>
      </c>
      <c r="E10" s="48" t="s">
        <v>38</v>
      </c>
      <c r="F10" s="48" t="s">
        <v>39</v>
      </c>
      <c r="G10" s="121" t="s">
        <v>429</v>
      </c>
      <c r="H10" s="121" t="s">
        <v>41</v>
      </c>
      <c r="I10" s="121" t="s">
        <v>42</v>
      </c>
      <c r="J10" s="121" t="s">
        <v>43</v>
      </c>
      <c r="K10" s="121" t="s">
        <v>44</v>
      </c>
      <c r="L10" s="122" t="s">
        <v>45</v>
      </c>
      <c r="M10" s="122" t="s">
        <v>46</v>
      </c>
      <c r="N10" s="122" t="s">
        <v>47</v>
      </c>
      <c r="O10" s="122" t="s">
        <v>48</v>
      </c>
      <c r="P10" s="122" t="s">
        <v>49</v>
      </c>
      <c r="Q10" s="122" t="s">
        <v>51</v>
      </c>
      <c r="R10" s="122" t="s">
        <v>50</v>
      </c>
      <c r="S10" s="123" t="s">
        <v>52</v>
      </c>
      <c r="T10" s="123" t="s">
        <v>53</v>
      </c>
      <c r="U10" s="123" t="s">
        <v>54</v>
      </c>
      <c r="V10" s="123" t="s">
        <v>55</v>
      </c>
      <c r="W10" s="123" t="s">
        <v>56</v>
      </c>
      <c r="X10" s="123" t="s">
        <v>57</v>
      </c>
      <c r="Y10" s="123" t="s">
        <v>58</v>
      </c>
      <c r="Z10" s="123" t="s">
        <v>59</v>
      </c>
    </row>
    <row r="11" spans="1:28" x14ac:dyDescent="0.25">
      <c r="A11" s="185"/>
      <c r="B11" s="49"/>
      <c r="C11" s="50"/>
      <c r="D11" s="51"/>
      <c r="E11" s="75"/>
      <c r="F11" s="50"/>
      <c r="G11" s="52"/>
      <c r="H11" s="52"/>
      <c r="I11" s="52"/>
      <c r="J11" s="52"/>
      <c r="K11" s="52"/>
      <c r="L11" s="52"/>
      <c r="M11" s="52"/>
      <c r="N11" s="52"/>
      <c r="O11" s="52"/>
      <c r="P11" s="52"/>
      <c r="Q11" s="52"/>
      <c r="R11" s="52"/>
      <c r="S11" s="52"/>
      <c r="T11" s="52"/>
      <c r="U11" s="52"/>
      <c r="V11" s="52"/>
      <c r="W11" s="52"/>
      <c r="X11" s="52"/>
      <c r="Y11" s="52"/>
      <c r="Z11" s="52"/>
    </row>
    <row r="12" spans="1:28" x14ac:dyDescent="0.25">
      <c r="A12" s="186" t="s">
        <v>316</v>
      </c>
      <c r="B12" s="107"/>
      <c r="C12" s="108"/>
      <c r="D12" s="109"/>
      <c r="E12" s="110"/>
      <c r="F12" s="110"/>
      <c r="G12" s="110"/>
      <c r="H12" s="110"/>
      <c r="I12" s="110"/>
      <c r="J12" s="110"/>
      <c r="K12" s="110"/>
      <c r="L12" s="110"/>
      <c r="M12" s="110"/>
      <c r="N12" s="110"/>
      <c r="O12" s="110"/>
      <c r="P12" s="110"/>
      <c r="Q12" s="110"/>
      <c r="R12" s="110"/>
      <c r="S12" s="110"/>
      <c r="T12" s="110"/>
      <c r="U12" s="110"/>
      <c r="V12" s="110"/>
      <c r="W12" s="110"/>
      <c r="X12" s="110"/>
      <c r="Y12" s="110"/>
      <c r="Z12" s="110"/>
    </row>
    <row r="13" spans="1:28" x14ac:dyDescent="0.25">
      <c r="A13" s="187"/>
      <c r="B13" s="93"/>
      <c r="C13" s="90"/>
      <c r="D13" s="91"/>
      <c r="E13" s="92"/>
      <c r="F13" s="92"/>
      <c r="G13" s="92"/>
      <c r="H13" s="92"/>
      <c r="I13" s="92"/>
      <c r="J13" s="92"/>
      <c r="K13" s="92"/>
      <c r="L13" s="92"/>
      <c r="M13" s="92"/>
      <c r="N13" s="92"/>
      <c r="O13" s="92"/>
      <c r="P13" s="92"/>
      <c r="Q13" s="92"/>
      <c r="R13" s="92"/>
      <c r="S13" s="92"/>
      <c r="T13" s="92"/>
      <c r="U13" s="92"/>
      <c r="V13" s="92"/>
      <c r="W13" s="92"/>
      <c r="X13" s="92"/>
      <c r="Y13" s="92"/>
      <c r="Z13" s="92"/>
    </row>
    <row r="14" spans="1:28" x14ac:dyDescent="0.25">
      <c r="A14" s="188" t="s">
        <v>317</v>
      </c>
      <c r="B14" s="94" t="s">
        <v>318</v>
      </c>
      <c r="C14" s="95">
        <v>99202</v>
      </c>
      <c r="D14" s="56">
        <v>73.8</v>
      </c>
      <c r="E14" s="97">
        <v>45.72</v>
      </c>
      <c r="F14" s="97">
        <v>114.49600000000001</v>
      </c>
      <c r="G14" s="125" t="s">
        <v>430</v>
      </c>
      <c r="H14" s="125" t="s">
        <v>430</v>
      </c>
      <c r="I14" s="57">
        <v>53</v>
      </c>
      <c r="J14" s="125" t="s">
        <v>430</v>
      </c>
      <c r="K14" s="125" t="s">
        <v>430</v>
      </c>
      <c r="L14" s="125" t="s">
        <v>430</v>
      </c>
      <c r="M14" s="57">
        <v>45.72</v>
      </c>
      <c r="N14" s="125" t="s">
        <v>430</v>
      </c>
      <c r="O14" s="57">
        <v>45.72</v>
      </c>
      <c r="P14" s="57">
        <v>49.17</v>
      </c>
      <c r="Q14" s="57">
        <v>45.72</v>
      </c>
      <c r="R14" s="57">
        <v>53</v>
      </c>
      <c r="S14" s="125" t="s">
        <v>430</v>
      </c>
      <c r="T14" s="125" t="s">
        <v>430</v>
      </c>
      <c r="U14" s="125" t="s">
        <v>430</v>
      </c>
      <c r="V14" s="125" t="s">
        <v>430</v>
      </c>
      <c r="W14" s="125" t="s">
        <v>430</v>
      </c>
      <c r="X14" s="125" t="s">
        <v>430</v>
      </c>
      <c r="Y14" s="125" t="s">
        <v>430</v>
      </c>
      <c r="Z14" s="57">
        <v>114.49600000000001</v>
      </c>
      <c r="AA14" s="198"/>
      <c r="AB14" s="198"/>
    </row>
    <row r="15" spans="1:28" x14ac:dyDescent="0.25">
      <c r="A15" s="187"/>
      <c r="B15" s="93"/>
      <c r="C15" s="90"/>
      <c r="D15" s="91"/>
      <c r="E15" s="92"/>
      <c r="F15" s="92"/>
      <c r="G15" s="92"/>
      <c r="H15" s="92"/>
      <c r="I15" s="92"/>
      <c r="J15" s="92"/>
      <c r="K15" s="92"/>
      <c r="L15" s="92"/>
      <c r="M15" s="92"/>
      <c r="N15" s="92"/>
      <c r="O15" s="92"/>
      <c r="P15" s="92"/>
      <c r="Q15" s="92"/>
      <c r="R15" s="100"/>
      <c r="S15" s="92"/>
      <c r="T15" s="92"/>
      <c r="U15" s="92"/>
      <c r="V15" s="92"/>
      <c r="W15" s="92"/>
      <c r="X15" s="92"/>
      <c r="Y15" s="92"/>
      <c r="Z15" s="92"/>
    </row>
    <row r="16" spans="1:28" x14ac:dyDescent="0.25">
      <c r="A16" s="188" t="s">
        <v>319</v>
      </c>
      <c r="B16" s="94" t="s">
        <v>318</v>
      </c>
      <c r="C16" s="95">
        <v>99203</v>
      </c>
      <c r="D16" s="56">
        <v>106.8</v>
      </c>
      <c r="E16" s="97">
        <v>73.72</v>
      </c>
      <c r="F16" s="97">
        <v>162.86400000000003</v>
      </c>
      <c r="G16" s="125" t="s">
        <v>430</v>
      </c>
      <c r="H16" s="125" t="s">
        <v>430</v>
      </c>
      <c r="I16" s="57">
        <v>79.040000000000006</v>
      </c>
      <c r="J16" s="125" t="s">
        <v>430</v>
      </c>
      <c r="K16" s="125" t="s">
        <v>430</v>
      </c>
      <c r="L16" s="125" t="s">
        <v>430</v>
      </c>
      <c r="M16" s="57">
        <v>78.040000000000006</v>
      </c>
      <c r="N16" s="125" t="s">
        <v>430</v>
      </c>
      <c r="O16" s="57">
        <v>78.040000000000006</v>
      </c>
      <c r="P16" s="57">
        <v>73.72</v>
      </c>
      <c r="Q16" s="57">
        <v>78.040000000000006</v>
      </c>
      <c r="R16" s="57">
        <v>79.040000000000006</v>
      </c>
      <c r="S16" s="125" t="s">
        <v>430</v>
      </c>
      <c r="T16" s="125" t="s">
        <v>430</v>
      </c>
      <c r="U16" s="125" t="s">
        <v>430</v>
      </c>
      <c r="V16" s="125" t="s">
        <v>430</v>
      </c>
      <c r="W16" s="125" t="s">
        <v>430</v>
      </c>
      <c r="X16" s="125" t="s">
        <v>430</v>
      </c>
      <c r="Y16" s="125" t="s">
        <v>430</v>
      </c>
      <c r="Z16" s="57">
        <v>162.86400000000003</v>
      </c>
      <c r="AA16" s="198"/>
      <c r="AB16" s="198"/>
    </row>
    <row r="17" spans="1:28" x14ac:dyDescent="0.25">
      <c r="A17" s="187"/>
      <c r="B17" s="93"/>
      <c r="C17" s="90"/>
      <c r="D17" s="91"/>
      <c r="E17" s="92"/>
      <c r="F17" s="92"/>
      <c r="G17" s="92"/>
      <c r="H17" s="92"/>
      <c r="I17" s="92"/>
      <c r="J17" s="92"/>
      <c r="K17" s="92"/>
      <c r="L17" s="92"/>
      <c r="M17" s="92"/>
      <c r="N17" s="92"/>
      <c r="O17" s="92"/>
      <c r="P17" s="92"/>
      <c r="Q17" s="92"/>
      <c r="R17" s="100"/>
      <c r="S17" s="92"/>
      <c r="T17" s="92"/>
      <c r="U17" s="92"/>
      <c r="V17" s="92"/>
      <c r="W17" s="92"/>
      <c r="X17" s="92"/>
      <c r="Y17" s="92"/>
      <c r="Z17" s="92"/>
    </row>
    <row r="18" spans="1:28" x14ac:dyDescent="0.25">
      <c r="A18" s="188" t="s">
        <v>320</v>
      </c>
      <c r="B18" s="94" t="s">
        <v>318</v>
      </c>
      <c r="C18" s="95">
        <v>99204</v>
      </c>
      <c r="D18" s="56">
        <v>182.4</v>
      </c>
      <c r="E18" s="97">
        <v>112.27</v>
      </c>
      <c r="F18" s="97">
        <v>250.70400000000001</v>
      </c>
      <c r="G18" s="125" t="s">
        <v>430</v>
      </c>
      <c r="H18" s="125" t="s">
        <v>430</v>
      </c>
      <c r="I18" s="57">
        <v>112.27</v>
      </c>
      <c r="J18" s="125" t="s">
        <v>430</v>
      </c>
      <c r="K18" s="125" t="s">
        <v>430</v>
      </c>
      <c r="L18" s="125" t="s">
        <v>430</v>
      </c>
      <c r="M18" s="57">
        <v>126.43</v>
      </c>
      <c r="N18" s="125" t="s">
        <v>430</v>
      </c>
      <c r="O18" s="57">
        <v>126.43</v>
      </c>
      <c r="P18" s="57">
        <v>126.09</v>
      </c>
      <c r="Q18" s="57">
        <v>126.43</v>
      </c>
      <c r="R18" s="57">
        <v>112.27</v>
      </c>
      <c r="S18" s="125" t="s">
        <v>430</v>
      </c>
      <c r="T18" s="125" t="s">
        <v>430</v>
      </c>
      <c r="U18" s="125" t="s">
        <v>430</v>
      </c>
      <c r="V18" s="125" t="s">
        <v>430</v>
      </c>
      <c r="W18" s="125" t="s">
        <v>430</v>
      </c>
      <c r="X18" s="125" t="s">
        <v>430</v>
      </c>
      <c r="Y18" s="125" t="s">
        <v>430</v>
      </c>
      <c r="Z18" s="57">
        <v>250.70400000000001</v>
      </c>
      <c r="AA18" s="198"/>
      <c r="AB18" s="198"/>
    </row>
    <row r="19" spans="1:28" x14ac:dyDescent="0.25">
      <c r="A19" s="187"/>
      <c r="B19" s="93"/>
      <c r="C19" s="90"/>
      <c r="D19" s="91"/>
      <c r="E19" s="92"/>
      <c r="F19" s="92"/>
      <c r="G19" s="92"/>
      <c r="H19" s="92"/>
      <c r="I19" s="92"/>
      <c r="J19" s="92"/>
      <c r="K19" s="92"/>
      <c r="L19" s="92"/>
      <c r="M19" s="92"/>
      <c r="N19" s="92"/>
      <c r="O19" s="92"/>
      <c r="P19" s="92"/>
      <c r="Q19" s="92"/>
      <c r="R19" s="100"/>
      <c r="S19" s="92"/>
      <c r="T19" s="92"/>
      <c r="U19" s="92"/>
      <c r="V19" s="92"/>
      <c r="W19" s="92"/>
      <c r="X19" s="92"/>
      <c r="Y19" s="92"/>
      <c r="Z19" s="92"/>
    </row>
    <row r="20" spans="1:28" x14ac:dyDescent="0.25">
      <c r="A20" s="188" t="s">
        <v>321</v>
      </c>
      <c r="B20" s="94" t="s">
        <v>318</v>
      </c>
      <c r="C20" s="95">
        <v>99205</v>
      </c>
      <c r="D20" s="56">
        <v>234.6</v>
      </c>
      <c r="E20" s="97">
        <v>143.29</v>
      </c>
      <c r="F20" s="97">
        <v>317.47199999999998</v>
      </c>
      <c r="G20" s="125" t="s">
        <v>430</v>
      </c>
      <c r="H20" s="125" t="s">
        <v>430</v>
      </c>
      <c r="I20" s="57">
        <v>143.29</v>
      </c>
      <c r="J20" s="125" t="s">
        <v>430</v>
      </c>
      <c r="K20" s="125" t="s">
        <v>430</v>
      </c>
      <c r="L20" s="125" t="s">
        <v>430</v>
      </c>
      <c r="M20" s="57">
        <v>171.45</v>
      </c>
      <c r="N20" s="125" t="s">
        <v>430</v>
      </c>
      <c r="O20" s="57">
        <v>171.45</v>
      </c>
      <c r="P20" s="57">
        <v>164.67</v>
      </c>
      <c r="Q20" s="57">
        <v>171.45</v>
      </c>
      <c r="R20" s="57">
        <v>143.29</v>
      </c>
      <c r="S20" s="125" t="s">
        <v>430</v>
      </c>
      <c r="T20" s="125" t="s">
        <v>430</v>
      </c>
      <c r="U20" s="125" t="s">
        <v>430</v>
      </c>
      <c r="V20" s="125" t="s">
        <v>430</v>
      </c>
      <c r="W20" s="125" t="s">
        <v>430</v>
      </c>
      <c r="X20" s="125" t="s">
        <v>430</v>
      </c>
      <c r="Y20" s="125" t="s">
        <v>430</v>
      </c>
      <c r="Z20" s="57">
        <v>317.47199999999998</v>
      </c>
      <c r="AA20" s="198"/>
      <c r="AB20" s="198"/>
    </row>
    <row r="21" spans="1:28" x14ac:dyDescent="0.25">
      <c r="A21" s="187"/>
      <c r="B21" s="93"/>
      <c r="C21" s="90"/>
      <c r="D21" s="91"/>
      <c r="E21" s="92"/>
      <c r="F21" s="92"/>
      <c r="G21" s="92"/>
      <c r="H21" s="92"/>
      <c r="I21" s="92"/>
      <c r="J21" s="92"/>
      <c r="K21" s="92"/>
      <c r="L21" s="92"/>
      <c r="M21" s="92"/>
      <c r="N21" s="92"/>
      <c r="O21" s="92"/>
      <c r="P21" s="92"/>
      <c r="Q21" s="92"/>
      <c r="R21" s="100"/>
      <c r="S21" s="92"/>
      <c r="T21" s="92"/>
      <c r="U21" s="92"/>
      <c r="V21" s="92"/>
      <c r="W21" s="92"/>
      <c r="X21" s="92"/>
      <c r="Y21" s="92"/>
      <c r="Z21" s="92"/>
    </row>
    <row r="22" spans="1:28" x14ac:dyDescent="0.25">
      <c r="A22" s="188" t="s">
        <v>322</v>
      </c>
      <c r="B22" s="94" t="s">
        <v>318</v>
      </c>
      <c r="C22" s="95">
        <v>99211</v>
      </c>
      <c r="D22" s="56">
        <v>57</v>
      </c>
      <c r="E22" s="97">
        <v>8.3699999999999992</v>
      </c>
      <c r="F22" s="97">
        <v>34.080000000000005</v>
      </c>
      <c r="G22" s="125" t="s">
        <v>430</v>
      </c>
      <c r="H22" s="125" t="s">
        <v>430</v>
      </c>
      <c r="I22" s="57">
        <v>16.98</v>
      </c>
      <c r="J22" s="125" t="s">
        <v>430</v>
      </c>
      <c r="K22" s="125" t="s">
        <v>430</v>
      </c>
      <c r="L22" s="125" t="s">
        <v>430</v>
      </c>
      <c r="M22" s="57">
        <v>8.3699999999999992</v>
      </c>
      <c r="N22" s="125" t="s">
        <v>430</v>
      </c>
      <c r="O22" s="57">
        <v>8.3699999999999992</v>
      </c>
      <c r="P22" s="57">
        <v>9</v>
      </c>
      <c r="Q22" s="57">
        <v>8.3699999999999992</v>
      </c>
      <c r="R22" s="57">
        <v>16.98</v>
      </c>
      <c r="S22" s="125" t="s">
        <v>430</v>
      </c>
      <c r="T22" s="125" t="s">
        <v>430</v>
      </c>
      <c r="U22" s="125" t="s">
        <v>430</v>
      </c>
      <c r="V22" s="125" t="s">
        <v>430</v>
      </c>
      <c r="W22" s="125" t="s">
        <v>430</v>
      </c>
      <c r="X22" s="125" t="s">
        <v>430</v>
      </c>
      <c r="Y22" s="125" t="s">
        <v>430</v>
      </c>
      <c r="Z22" s="57">
        <v>34.080000000000005</v>
      </c>
      <c r="AA22" s="198"/>
      <c r="AB22" s="198"/>
    </row>
    <row r="23" spans="1:28" x14ac:dyDescent="0.25">
      <c r="A23" s="187"/>
      <c r="B23" s="93"/>
      <c r="C23" s="90"/>
      <c r="D23" s="91"/>
      <c r="E23" s="92"/>
      <c r="F23" s="92"/>
      <c r="G23" s="92"/>
      <c r="H23" s="92"/>
      <c r="I23" s="92"/>
      <c r="J23" s="92"/>
      <c r="K23" s="92"/>
      <c r="L23" s="92"/>
      <c r="M23" s="92"/>
      <c r="N23" s="92"/>
      <c r="O23" s="92"/>
      <c r="P23" s="92"/>
      <c r="Q23" s="92"/>
      <c r="R23" s="100"/>
      <c r="S23" s="92"/>
      <c r="T23" s="92"/>
      <c r="U23" s="92"/>
      <c r="V23" s="92"/>
      <c r="W23" s="92"/>
      <c r="X23" s="92"/>
      <c r="Y23" s="92"/>
      <c r="Z23" s="92"/>
    </row>
    <row r="24" spans="1:28" x14ac:dyDescent="0.25">
      <c r="A24" s="188" t="s">
        <v>323</v>
      </c>
      <c r="B24" s="94" t="s">
        <v>318</v>
      </c>
      <c r="C24" s="95">
        <v>99212</v>
      </c>
      <c r="D24" s="56">
        <v>73.8</v>
      </c>
      <c r="E24" s="97">
        <v>25.12</v>
      </c>
      <c r="F24" s="97">
        <v>67.936000000000007</v>
      </c>
      <c r="G24" s="125" t="s">
        <v>430</v>
      </c>
      <c r="H24" s="125" t="s">
        <v>430</v>
      </c>
      <c r="I24" s="57">
        <v>31.08</v>
      </c>
      <c r="J24" s="125" t="s">
        <v>430</v>
      </c>
      <c r="K24" s="125" t="s">
        <v>430</v>
      </c>
      <c r="L24" s="125" t="s">
        <v>430</v>
      </c>
      <c r="M24" s="57">
        <v>33.93</v>
      </c>
      <c r="N24" s="125" t="s">
        <v>430</v>
      </c>
      <c r="O24" s="57">
        <v>33.93</v>
      </c>
      <c r="P24" s="57">
        <v>25.12</v>
      </c>
      <c r="Q24" s="57">
        <v>33.93</v>
      </c>
      <c r="R24" s="57">
        <v>31.08</v>
      </c>
      <c r="S24" s="125" t="s">
        <v>430</v>
      </c>
      <c r="T24" s="125" t="s">
        <v>430</v>
      </c>
      <c r="U24" s="125" t="s">
        <v>430</v>
      </c>
      <c r="V24" s="125" t="s">
        <v>430</v>
      </c>
      <c r="W24" s="125" t="s">
        <v>430</v>
      </c>
      <c r="X24" s="125" t="s">
        <v>430</v>
      </c>
      <c r="Y24" s="125" t="s">
        <v>430</v>
      </c>
      <c r="Z24" s="57">
        <v>67.936000000000007</v>
      </c>
      <c r="AA24" s="198"/>
      <c r="AB24" s="198"/>
    </row>
    <row r="25" spans="1:28" x14ac:dyDescent="0.25">
      <c r="A25" s="187"/>
      <c r="B25" s="93"/>
      <c r="C25" s="90"/>
      <c r="D25" s="91"/>
      <c r="E25" s="92"/>
      <c r="F25" s="92"/>
      <c r="G25" s="92"/>
      <c r="H25" s="92"/>
      <c r="I25" s="92"/>
      <c r="J25" s="92"/>
      <c r="K25" s="92"/>
      <c r="L25" s="92"/>
      <c r="M25" s="92"/>
      <c r="N25" s="92"/>
      <c r="O25" s="92"/>
      <c r="P25" s="92"/>
      <c r="Q25" s="92"/>
      <c r="R25" s="100"/>
      <c r="S25" s="92"/>
      <c r="T25" s="92"/>
      <c r="U25" s="92"/>
      <c r="V25" s="92"/>
      <c r="W25" s="92"/>
      <c r="X25" s="92"/>
      <c r="Y25" s="92"/>
      <c r="Z25" s="92"/>
    </row>
    <row r="26" spans="1:28" x14ac:dyDescent="0.25">
      <c r="A26" s="188" t="s">
        <v>324</v>
      </c>
      <c r="B26" s="94" t="s">
        <v>318</v>
      </c>
      <c r="C26" s="95">
        <v>99213</v>
      </c>
      <c r="D26" s="56">
        <v>73.8</v>
      </c>
      <c r="E26" s="97">
        <v>42.63</v>
      </c>
      <c r="F26" s="97">
        <v>113.312</v>
      </c>
      <c r="G26" s="125" t="s">
        <v>430</v>
      </c>
      <c r="H26" s="125" t="s">
        <v>430</v>
      </c>
      <c r="I26" s="57">
        <v>42.63</v>
      </c>
      <c r="J26" s="125" t="s">
        <v>430</v>
      </c>
      <c r="K26" s="125" t="s">
        <v>430</v>
      </c>
      <c r="L26" s="125" t="s">
        <v>430</v>
      </c>
      <c r="M26" s="57">
        <v>62.51</v>
      </c>
      <c r="N26" s="125" t="s">
        <v>430</v>
      </c>
      <c r="O26" s="57">
        <v>62.51</v>
      </c>
      <c r="P26" s="57">
        <v>50</v>
      </c>
      <c r="Q26" s="57">
        <v>62.51</v>
      </c>
      <c r="R26" s="57">
        <v>42.63</v>
      </c>
      <c r="S26" s="125" t="s">
        <v>430</v>
      </c>
      <c r="T26" s="125" t="s">
        <v>430</v>
      </c>
      <c r="U26" s="125" t="s">
        <v>430</v>
      </c>
      <c r="V26" s="125" t="s">
        <v>430</v>
      </c>
      <c r="W26" s="125" t="s">
        <v>430</v>
      </c>
      <c r="X26" s="125" t="s">
        <v>430</v>
      </c>
      <c r="Y26" s="125" t="s">
        <v>430</v>
      </c>
      <c r="Z26" s="57">
        <v>113.312</v>
      </c>
      <c r="AA26" s="198"/>
      <c r="AB26" s="198"/>
    </row>
    <row r="27" spans="1:28" x14ac:dyDescent="0.25">
      <c r="A27" s="187"/>
      <c r="B27" s="93"/>
      <c r="C27" s="90"/>
      <c r="D27" s="91"/>
      <c r="E27" s="92"/>
      <c r="F27" s="92"/>
      <c r="G27" s="92"/>
      <c r="H27" s="92"/>
      <c r="I27" s="92"/>
      <c r="J27" s="92"/>
      <c r="K27" s="92"/>
      <c r="L27" s="92"/>
      <c r="M27" s="92"/>
      <c r="N27" s="92"/>
      <c r="O27" s="92"/>
      <c r="P27" s="92"/>
      <c r="Q27" s="92"/>
      <c r="R27" s="100"/>
      <c r="S27" s="92"/>
      <c r="T27" s="92"/>
      <c r="U27" s="92"/>
      <c r="V27" s="92"/>
      <c r="W27" s="92"/>
      <c r="X27" s="92"/>
      <c r="Y27" s="92"/>
      <c r="Z27" s="92"/>
    </row>
    <row r="28" spans="1:28" x14ac:dyDescent="0.25">
      <c r="A28" s="188" t="s">
        <v>325</v>
      </c>
      <c r="B28" s="94" t="s">
        <v>318</v>
      </c>
      <c r="C28" s="95">
        <v>99214</v>
      </c>
      <c r="D28" s="56">
        <v>109.2</v>
      </c>
      <c r="E28" s="97">
        <v>67.099999999999994</v>
      </c>
      <c r="F28" s="97">
        <v>165.024</v>
      </c>
      <c r="G28" s="125" t="s">
        <v>430</v>
      </c>
      <c r="H28" s="125" t="s">
        <v>430</v>
      </c>
      <c r="I28" s="57">
        <v>67.099999999999994</v>
      </c>
      <c r="J28" s="125" t="s">
        <v>430</v>
      </c>
      <c r="K28" s="125" t="s">
        <v>430</v>
      </c>
      <c r="L28" s="125" t="s">
        <v>430</v>
      </c>
      <c r="M28" s="57">
        <v>91.78</v>
      </c>
      <c r="N28" s="125" t="s">
        <v>430</v>
      </c>
      <c r="O28" s="57">
        <v>91.78</v>
      </c>
      <c r="P28" s="57">
        <v>76.959999999999994</v>
      </c>
      <c r="Q28" s="57">
        <v>91.78</v>
      </c>
      <c r="R28" s="57">
        <v>67.099999999999994</v>
      </c>
      <c r="S28" s="125" t="s">
        <v>430</v>
      </c>
      <c r="T28" s="125" t="s">
        <v>430</v>
      </c>
      <c r="U28" s="125" t="s">
        <v>430</v>
      </c>
      <c r="V28" s="125" t="s">
        <v>430</v>
      </c>
      <c r="W28" s="125" t="s">
        <v>430</v>
      </c>
      <c r="X28" s="125" t="s">
        <v>430</v>
      </c>
      <c r="Y28" s="125" t="s">
        <v>430</v>
      </c>
      <c r="Z28" s="57">
        <v>165.024</v>
      </c>
      <c r="AA28" s="198"/>
      <c r="AB28" s="198"/>
    </row>
    <row r="29" spans="1:28" x14ac:dyDescent="0.25">
      <c r="A29" s="187"/>
      <c r="B29" s="93"/>
      <c r="C29" s="90"/>
      <c r="D29" s="91"/>
      <c r="E29" s="92"/>
      <c r="F29" s="92"/>
      <c r="G29" s="92"/>
      <c r="H29" s="92"/>
      <c r="I29" s="92"/>
      <c r="J29" s="92"/>
      <c r="K29" s="92"/>
      <c r="L29" s="92"/>
      <c r="M29" s="92"/>
      <c r="N29" s="92"/>
      <c r="O29" s="92"/>
      <c r="P29" s="92"/>
      <c r="Q29" s="92"/>
      <c r="R29" s="100"/>
      <c r="S29" s="92"/>
      <c r="T29" s="92"/>
      <c r="U29" s="92"/>
      <c r="V29" s="92"/>
      <c r="W29" s="92"/>
      <c r="X29" s="92"/>
      <c r="Y29" s="92"/>
      <c r="Z29" s="92"/>
    </row>
    <row r="30" spans="1:28" x14ac:dyDescent="0.25">
      <c r="A30" s="188" t="s">
        <v>326</v>
      </c>
      <c r="B30" s="94" t="s">
        <v>318</v>
      </c>
      <c r="C30" s="95">
        <v>99215</v>
      </c>
      <c r="D30" s="56">
        <v>154.19999999999999</v>
      </c>
      <c r="E30" s="97">
        <v>98.39</v>
      </c>
      <c r="F30" s="97">
        <v>222.33600000000001</v>
      </c>
      <c r="G30" s="125" t="s">
        <v>430</v>
      </c>
      <c r="H30" s="125" t="s">
        <v>430</v>
      </c>
      <c r="I30" s="57">
        <v>98.39</v>
      </c>
      <c r="J30" s="125" t="s">
        <v>430</v>
      </c>
      <c r="K30" s="125" t="s">
        <v>430</v>
      </c>
      <c r="L30" s="125" t="s">
        <v>430</v>
      </c>
      <c r="M30" s="57">
        <v>136.11000000000001</v>
      </c>
      <c r="N30" s="125" t="s">
        <v>430</v>
      </c>
      <c r="O30" s="57">
        <v>136.11000000000001</v>
      </c>
      <c r="P30" s="57">
        <v>108.68</v>
      </c>
      <c r="Q30" s="57">
        <v>136.11000000000001</v>
      </c>
      <c r="R30" s="57">
        <v>98.39</v>
      </c>
      <c r="S30" s="125" t="s">
        <v>430</v>
      </c>
      <c r="T30" s="125" t="s">
        <v>430</v>
      </c>
      <c r="U30" s="125" t="s">
        <v>430</v>
      </c>
      <c r="V30" s="125" t="s">
        <v>430</v>
      </c>
      <c r="W30" s="125" t="s">
        <v>430</v>
      </c>
      <c r="X30" s="125" t="s">
        <v>430</v>
      </c>
      <c r="Y30" s="125" t="s">
        <v>430</v>
      </c>
      <c r="Z30" s="57">
        <v>222.33600000000001</v>
      </c>
      <c r="AA30" s="198"/>
      <c r="AB30" s="198"/>
    </row>
    <row r="31" spans="1:28" x14ac:dyDescent="0.25">
      <c r="A31" s="189"/>
      <c r="B31" s="93"/>
      <c r="C31" s="90"/>
      <c r="D31" s="91"/>
      <c r="E31" s="92"/>
      <c r="F31" s="92"/>
      <c r="G31" s="92"/>
      <c r="H31" s="92"/>
      <c r="I31" s="92"/>
      <c r="J31" s="92"/>
      <c r="K31" s="92"/>
      <c r="L31" s="92"/>
      <c r="M31" s="92"/>
      <c r="N31" s="92"/>
      <c r="O31" s="92"/>
      <c r="P31" s="92"/>
      <c r="Q31" s="92"/>
      <c r="R31" s="92"/>
      <c r="S31" s="92"/>
      <c r="T31" s="92"/>
      <c r="U31" s="92"/>
      <c r="V31" s="92"/>
      <c r="W31" s="92"/>
      <c r="X31" s="92"/>
      <c r="Y31" s="92"/>
      <c r="Z31" s="92"/>
    </row>
    <row r="32" spans="1:28" x14ac:dyDescent="0.25">
      <c r="A32" s="186" t="s">
        <v>327</v>
      </c>
      <c r="B32" s="107"/>
      <c r="C32" s="108"/>
      <c r="D32" s="109"/>
      <c r="E32" s="110"/>
      <c r="F32" s="110"/>
      <c r="G32" s="110"/>
      <c r="H32" s="110"/>
      <c r="I32" s="110"/>
      <c r="J32" s="110"/>
      <c r="K32" s="110"/>
      <c r="L32" s="110"/>
      <c r="M32" s="110"/>
      <c r="N32" s="110"/>
      <c r="O32" s="110"/>
      <c r="P32" s="110"/>
      <c r="Q32" s="110"/>
      <c r="R32" s="110"/>
      <c r="S32" s="110"/>
      <c r="T32" s="110"/>
      <c r="U32" s="110"/>
      <c r="V32" s="110"/>
      <c r="W32" s="110"/>
      <c r="X32" s="110"/>
      <c r="Y32" s="110"/>
      <c r="Z32" s="110"/>
    </row>
    <row r="33" spans="1:27" x14ac:dyDescent="0.25">
      <c r="A33" s="189"/>
      <c r="B33" s="93"/>
      <c r="C33" s="90"/>
      <c r="D33" s="91"/>
      <c r="E33" s="92"/>
      <c r="F33" s="92"/>
      <c r="G33" s="92"/>
      <c r="H33" s="92"/>
      <c r="I33" s="92"/>
      <c r="J33" s="92"/>
      <c r="K33" s="92"/>
      <c r="L33" s="92"/>
      <c r="M33" s="92"/>
      <c r="N33" s="92"/>
      <c r="O33" s="92"/>
      <c r="P33" s="92"/>
      <c r="Q33" s="92"/>
      <c r="R33" s="92"/>
      <c r="S33" s="92"/>
      <c r="T33" s="92"/>
      <c r="U33" s="92"/>
      <c r="V33" s="92"/>
      <c r="W33" s="92"/>
      <c r="X33" s="92"/>
      <c r="Y33" s="92"/>
      <c r="Z33" s="92"/>
    </row>
    <row r="34" spans="1:27" x14ac:dyDescent="0.25">
      <c r="A34" s="188" t="s">
        <v>328</v>
      </c>
      <c r="B34" s="94" t="s">
        <v>318</v>
      </c>
      <c r="C34" s="95">
        <v>99213</v>
      </c>
      <c r="D34" s="56">
        <v>73.8</v>
      </c>
      <c r="E34" s="97"/>
      <c r="F34" s="97"/>
      <c r="G34" s="125" t="s">
        <v>430</v>
      </c>
      <c r="H34" s="125" t="s">
        <v>430</v>
      </c>
      <c r="I34" s="57">
        <v>42.63</v>
      </c>
      <c r="J34" s="125" t="s">
        <v>430</v>
      </c>
      <c r="K34" s="125" t="s">
        <v>430</v>
      </c>
      <c r="L34" s="125" t="s">
        <v>430</v>
      </c>
      <c r="M34" s="57">
        <v>62.51</v>
      </c>
      <c r="N34" s="125" t="s">
        <v>430</v>
      </c>
      <c r="O34" s="57">
        <v>62.51</v>
      </c>
      <c r="P34" s="57">
        <v>50</v>
      </c>
      <c r="Q34" s="57">
        <v>62.51</v>
      </c>
      <c r="R34" s="57">
        <v>42.63</v>
      </c>
      <c r="S34" s="125" t="s">
        <v>430</v>
      </c>
      <c r="T34" s="125" t="s">
        <v>430</v>
      </c>
      <c r="U34" s="125" t="s">
        <v>430</v>
      </c>
      <c r="V34" s="125" t="s">
        <v>430</v>
      </c>
      <c r="W34" s="125" t="s">
        <v>430</v>
      </c>
      <c r="X34" s="125" t="s">
        <v>430</v>
      </c>
      <c r="Y34" s="125" t="s">
        <v>430</v>
      </c>
      <c r="Z34" s="57">
        <v>113.312</v>
      </c>
    </row>
    <row r="35" spans="1:27" x14ac:dyDescent="0.25">
      <c r="A35" s="188"/>
      <c r="B35" s="94" t="s">
        <v>329</v>
      </c>
      <c r="C35" s="95">
        <v>20610</v>
      </c>
      <c r="D35" s="56">
        <v>182.4</v>
      </c>
      <c r="E35" s="97"/>
      <c r="F35" s="97"/>
      <c r="G35" s="125" t="s">
        <v>430</v>
      </c>
      <c r="H35" s="125" t="s">
        <v>430</v>
      </c>
      <c r="I35" s="57">
        <v>50.81</v>
      </c>
      <c r="J35" s="125" t="s">
        <v>430</v>
      </c>
      <c r="K35" s="125" t="s">
        <v>430</v>
      </c>
      <c r="L35" s="125" t="s">
        <v>430</v>
      </c>
      <c r="M35" s="57">
        <v>42.14</v>
      </c>
      <c r="N35" s="125" t="s">
        <v>430</v>
      </c>
      <c r="O35" s="57">
        <v>42.14</v>
      </c>
      <c r="P35" s="57">
        <v>45.01</v>
      </c>
      <c r="Q35" s="57">
        <v>42.14</v>
      </c>
      <c r="R35" s="57">
        <v>50.81</v>
      </c>
      <c r="S35" s="125" t="s">
        <v>430</v>
      </c>
      <c r="T35" s="125" t="s">
        <v>430</v>
      </c>
      <c r="U35" s="125" t="s">
        <v>430</v>
      </c>
      <c r="V35" s="125" t="s">
        <v>430</v>
      </c>
      <c r="W35" s="125" t="s">
        <v>430</v>
      </c>
      <c r="X35" s="125" t="s">
        <v>430</v>
      </c>
      <c r="Y35" s="125" t="s">
        <v>430</v>
      </c>
      <c r="Z35" s="57">
        <v>94.720000000000013</v>
      </c>
    </row>
    <row r="36" spans="1:27" x14ac:dyDescent="0.25">
      <c r="A36" s="188"/>
      <c r="B36" s="193" t="s">
        <v>65</v>
      </c>
      <c r="C36" s="95"/>
      <c r="D36" s="96">
        <v>256.2</v>
      </c>
      <c r="E36" s="96">
        <v>93.44</v>
      </c>
      <c r="F36" s="96">
        <v>208.03200000000001</v>
      </c>
      <c r="G36" s="125" t="s">
        <v>430</v>
      </c>
      <c r="H36" s="125" t="s">
        <v>430</v>
      </c>
      <c r="I36" s="96">
        <v>93.44</v>
      </c>
      <c r="J36" s="125" t="s">
        <v>430</v>
      </c>
      <c r="K36" s="125" t="s">
        <v>430</v>
      </c>
      <c r="L36" s="125" t="s">
        <v>430</v>
      </c>
      <c r="M36" s="96">
        <v>104.65</v>
      </c>
      <c r="N36" s="125" t="s">
        <v>430</v>
      </c>
      <c r="O36" s="96">
        <v>104.65</v>
      </c>
      <c r="P36" s="96">
        <v>95.009999999999991</v>
      </c>
      <c r="Q36" s="96">
        <v>104.65</v>
      </c>
      <c r="R36" s="96">
        <v>93.44</v>
      </c>
      <c r="S36" s="125" t="s">
        <v>430</v>
      </c>
      <c r="T36" s="125" t="s">
        <v>430</v>
      </c>
      <c r="U36" s="125" t="s">
        <v>430</v>
      </c>
      <c r="V36" s="125" t="s">
        <v>430</v>
      </c>
      <c r="W36" s="125" t="s">
        <v>430</v>
      </c>
      <c r="X36" s="125" t="s">
        <v>430</v>
      </c>
      <c r="Y36" s="125" t="s">
        <v>430</v>
      </c>
      <c r="Z36" s="96">
        <v>208.03200000000001</v>
      </c>
      <c r="AA36" s="198"/>
    </row>
    <row r="37" spans="1:27" x14ac:dyDescent="0.25">
      <c r="A37" s="189"/>
      <c r="B37" s="93"/>
      <c r="C37" s="90"/>
      <c r="D37" s="91"/>
      <c r="E37" s="92"/>
      <c r="F37" s="92"/>
      <c r="G37" s="92"/>
      <c r="H37" s="92"/>
      <c r="I37" s="92"/>
      <c r="J37" s="92"/>
      <c r="K37" s="92"/>
      <c r="L37" s="92"/>
      <c r="M37" s="92"/>
      <c r="N37" s="92"/>
      <c r="O37" s="92"/>
      <c r="P37" s="92"/>
      <c r="Q37" s="92"/>
      <c r="R37" s="92"/>
      <c r="S37" s="92"/>
      <c r="T37" s="92"/>
      <c r="U37" s="92"/>
      <c r="V37" s="92"/>
      <c r="W37" s="92"/>
      <c r="X37" s="92"/>
      <c r="Y37" s="92"/>
      <c r="Z37" s="92"/>
    </row>
    <row r="38" spans="1:27" s="197" customFormat="1" ht="28.5" x14ac:dyDescent="0.25">
      <c r="A38" s="188" t="s">
        <v>330</v>
      </c>
      <c r="B38" s="94" t="s">
        <v>318</v>
      </c>
      <c r="C38" s="95">
        <v>99213</v>
      </c>
      <c r="D38" s="194">
        <v>73.8</v>
      </c>
      <c r="E38" s="97"/>
      <c r="F38" s="97"/>
      <c r="G38" s="195" t="s">
        <v>430</v>
      </c>
      <c r="H38" s="195" t="s">
        <v>430</v>
      </c>
      <c r="I38" s="196">
        <v>42.63</v>
      </c>
      <c r="J38" s="195" t="s">
        <v>430</v>
      </c>
      <c r="K38" s="195" t="s">
        <v>430</v>
      </c>
      <c r="L38" s="195" t="s">
        <v>430</v>
      </c>
      <c r="M38" s="196">
        <v>62.51</v>
      </c>
      <c r="N38" s="195" t="s">
        <v>430</v>
      </c>
      <c r="O38" s="196">
        <v>62.51</v>
      </c>
      <c r="P38" s="196">
        <v>50</v>
      </c>
      <c r="Q38" s="196">
        <v>62.51</v>
      </c>
      <c r="R38" s="196">
        <v>42.63</v>
      </c>
      <c r="S38" s="195" t="s">
        <v>430</v>
      </c>
      <c r="T38" s="195" t="s">
        <v>430</v>
      </c>
      <c r="U38" s="195" t="s">
        <v>430</v>
      </c>
      <c r="V38" s="195" t="s">
        <v>430</v>
      </c>
      <c r="W38" s="195" t="s">
        <v>430</v>
      </c>
      <c r="X38" s="195" t="s">
        <v>430</v>
      </c>
      <c r="Y38" s="195" t="s">
        <v>430</v>
      </c>
      <c r="Z38" s="196">
        <v>113.312</v>
      </c>
    </row>
    <row r="39" spans="1:27" x14ac:dyDescent="0.25">
      <c r="A39" s="188"/>
      <c r="B39" s="94" t="s">
        <v>329</v>
      </c>
      <c r="C39" s="95">
        <v>20610</v>
      </c>
      <c r="D39" s="56">
        <v>182.4</v>
      </c>
      <c r="E39" s="97"/>
      <c r="F39" s="97"/>
      <c r="G39" s="125" t="s">
        <v>430</v>
      </c>
      <c r="H39" s="125" t="s">
        <v>430</v>
      </c>
      <c r="I39" s="57">
        <v>50.81</v>
      </c>
      <c r="J39" s="125" t="s">
        <v>430</v>
      </c>
      <c r="K39" s="125" t="s">
        <v>430</v>
      </c>
      <c r="L39" s="125" t="s">
        <v>430</v>
      </c>
      <c r="M39" s="57">
        <v>42.14</v>
      </c>
      <c r="N39" s="125" t="s">
        <v>430</v>
      </c>
      <c r="O39" s="57">
        <v>42.14</v>
      </c>
      <c r="P39" s="57">
        <v>45.01</v>
      </c>
      <c r="Q39" s="57">
        <v>42.14</v>
      </c>
      <c r="R39" s="57">
        <v>50.81</v>
      </c>
      <c r="S39" s="125" t="s">
        <v>430</v>
      </c>
      <c r="T39" s="125" t="s">
        <v>430</v>
      </c>
      <c r="U39" s="125" t="s">
        <v>430</v>
      </c>
      <c r="V39" s="125" t="s">
        <v>430</v>
      </c>
      <c r="W39" s="125" t="s">
        <v>430</v>
      </c>
      <c r="X39" s="125" t="s">
        <v>430</v>
      </c>
      <c r="Y39" s="125" t="s">
        <v>430</v>
      </c>
      <c r="Z39" s="57">
        <v>94.720000000000013</v>
      </c>
    </row>
    <row r="40" spans="1:27" x14ac:dyDescent="0.25">
      <c r="A40" s="188"/>
      <c r="B40" s="94" t="s">
        <v>331</v>
      </c>
      <c r="C40" s="99" t="s">
        <v>332</v>
      </c>
      <c r="D40" s="56">
        <v>10.5</v>
      </c>
      <c r="E40" s="97"/>
      <c r="F40" s="97"/>
      <c r="G40" s="57">
        <v>4.375</v>
      </c>
      <c r="H40" s="57">
        <v>2.4990000000000001</v>
      </c>
      <c r="I40" s="57">
        <v>2.4500000000000002</v>
      </c>
      <c r="J40" s="57">
        <v>2.4500000000000002</v>
      </c>
      <c r="K40" s="57">
        <v>2.4500000000000002</v>
      </c>
      <c r="L40" s="57">
        <v>0</v>
      </c>
      <c r="M40" s="57">
        <v>0</v>
      </c>
      <c r="N40" s="57">
        <v>0</v>
      </c>
      <c r="O40" s="57">
        <v>0</v>
      </c>
      <c r="P40" s="57">
        <v>0</v>
      </c>
      <c r="Q40" s="57">
        <v>0</v>
      </c>
      <c r="R40" s="57">
        <v>10.5</v>
      </c>
      <c r="S40" s="57">
        <v>15.75</v>
      </c>
      <c r="T40" s="57">
        <v>15.144499999999999</v>
      </c>
      <c r="U40" s="57">
        <v>14.99225</v>
      </c>
      <c r="V40" s="57">
        <v>14.386750000000001</v>
      </c>
      <c r="W40" s="57">
        <v>5.7750000000000004</v>
      </c>
      <c r="X40" s="57">
        <v>13.0375</v>
      </c>
      <c r="Y40" s="57">
        <v>13.0375</v>
      </c>
      <c r="Z40" s="57">
        <v>11.696999999999999</v>
      </c>
    </row>
    <row r="41" spans="1:27" x14ac:dyDescent="0.25">
      <c r="A41" s="188"/>
      <c r="B41" s="193" t="s">
        <v>65</v>
      </c>
      <c r="C41" s="95"/>
      <c r="D41" s="96">
        <v>266.7</v>
      </c>
      <c r="E41" s="199">
        <v>2.4500000000000002</v>
      </c>
      <c r="F41" s="96">
        <v>219.72900000000001</v>
      </c>
      <c r="G41" s="96">
        <v>4.375</v>
      </c>
      <c r="H41" s="96">
        <v>2.4990000000000001</v>
      </c>
      <c r="I41" s="96">
        <v>95.89</v>
      </c>
      <c r="J41" s="96">
        <v>2.4500000000000002</v>
      </c>
      <c r="K41" s="96">
        <v>2.4500000000000002</v>
      </c>
      <c r="L41" s="199" t="s">
        <v>430</v>
      </c>
      <c r="M41" s="96">
        <v>104.65</v>
      </c>
      <c r="N41" s="199" t="s">
        <v>430</v>
      </c>
      <c r="O41" s="96">
        <v>104.65</v>
      </c>
      <c r="P41" s="96">
        <v>95.009999999999991</v>
      </c>
      <c r="Q41" s="96">
        <v>104.65</v>
      </c>
      <c r="R41" s="96">
        <v>103.94</v>
      </c>
      <c r="S41" s="96">
        <v>15.75</v>
      </c>
      <c r="T41" s="96">
        <v>15.144499999999999</v>
      </c>
      <c r="U41" s="96">
        <v>14.99225</v>
      </c>
      <c r="V41" s="96">
        <v>14.386750000000001</v>
      </c>
      <c r="W41" s="96">
        <v>5.7750000000000004</v>
      </c>
      <c r="X41" s="96">
        <v>13.0375</v>
      </c>
      <c r="Y41" s="96">
        <v>13.0375</v>
      </c>
      <c r="Z41" s="96">
        <v>219.72900000000001</v>
      </c>
      <c r="AA41" s="198"/>
    </row>
    <row r="42" spans="1:27" x14ac:dyDescent="0.25">
      <c r="A42" s="189"/>
      <c r="B42" s="93"/>
      <c r="C42" s="90"/>
      <c r="D42" s="91"/>
      <c r="E42" s="92"/>
      <c r="F42" s="92"/>
      <c r="G42" s="92"/>
      <c r="H42" s="92"/>
      <c r="I42" s="92"/>
      <c r="J42" s="92"/>
      <c r="K42" s="92"/>
      <c r="L42" s="92"/>
      <c r="M42" s="92"/>
      <c r="N42" s="92"/>
      <c r="O42" s="92"/>
      <c r="P42" s="92"/>
      <c r="Q42" s="92"/>
      <c r="R42" s="92"/>
      <c r="S42" s="92"/>
      <c r="T42" s="92"/>
      <c r="U42" s="92"/>
      <c r="V42" s="92"/>
      <c r="W42" s="92"/>
      <c r="X42" s="92"/>
      <c r="Y42" s="92"/>
      <c r="Z42" s="92"/>
    </row>
    <row r="43" spans="1:27" x14ac:dyDescent="0.25">
      <c r="A43" s="190" t="s">
        <v>333</v>
      </c>
      <c r="B43" s="94" t="s">
        <v>318</v>
      </c>
      <c r="C43" s="95">
        <v>99213</v>
      </c>
      <c r="D43" s="56">
        <v>73.8</v>
      </c>
      <c r="E43" s="97"/>
      <c r="F43" s="97"/>
      <c r="G43" s="125" t="s">
        <v>430</v>
      </c>
      <c r="H43" s="125" t="s">
        <v>430</v>
      </c>
      <c r="I43" s="57">
        <v>42.63</v>
      </c>
      <c r="J43" s="125" t="s">
        <v>430</v>
      </c>
      <c r="K43" s="125" t="s">
        <v>430</v>
      </c>
      <c r="L43" s="125" t="s">
        <v>430</v>
      </c>
      <c r="M43" s="57">
        <v>62.51</v>
      </c>
      <c r="N43" s="125" t="s">
        <v>430</v>
      </c>
      <c r="O43" s="57">
        <v>62.51</v>
      </c>
      <c r="P43" s="57">
        <v>50</v>
      </c>
      <c r="Q43" s="57">
        <v>62.51</v>
      </c>
      <c r="R43" s="57">
        <v>42.63</v>
      </c>
      <c r="S43" s="125" t="s">
        <v>430</v>
      </c>
      <c r="T43" s="125" t="s">
        <v>430</v>
      </c>
      <c r="U43" s="125" t="s">
        <v>430</v>
      </c>
      <c r="V43" s="125" t="s">
        <v>430</v>
      </c>
      <c r="W43" s="125" t="s">
        <v>430</v>
      </c>
      <c r="X43" s="125" t="s">
        <v>430</v>
      </c>
      <c r="Y43" s="125" t="s">
        <v>430</v>
      </c>
      <c r="Z43" s="57">
        <v>113.312</v>
      </c>
    </row>
    <row r="44" spans="1:27" x14ac:dyDescent="0.25">
      <c r="A44" s="188"/>
      <c r="B44" s="94" t="s">
        <v>329</v>
      </c>
      <c r="C44" s="95">
        <v>69210</v>
      </c>
      <c r="D44" s="56">
        <v>86.399999999999991</v>
      </c>
      <c r="E44" s="97"/>
      <c r="F44" s="97"/>
      <c r="G44" s="125" t="s">
        <v>430</v>
      </c>
      <c r="H44" s="125" t="s">
        <v>430</v>
      </c>
      <c r="I44" s="57">
        <v>24.55</v>
      </c>
      <c r="J44" s="125" t="s">
        <v>430</v>
      </c>
      <c r="K44" s="125" t="s">
        <v>430</v>
      </c>
      <c r="L44" s="125" t="s">
        <v>430</v>
      </c>
      <c r="M44" s="57">
        <v>30.88</v>
      </c>
      <c r="N44" s="125" t="s">
        <v>430</v>
      </c>
      <c r="O44" s="57">
        <v>30.88</v>
      </c>
      <c r="P44" s="57">
        <v>32.89</v>
      </c>
      <c r="Q44" s="57">
        <v>30.88</v>
      </c>
      <c r="R44" s="57">
        <v>24.55</v>
      </c>
      <c r="S44" s="125" t="s">
        <v>430</v>
      </c>
      <c r="T44" s="125" t="s">
        <v>430</v>
      </c>
      <c r="U44" s="125" t="s">
        <v>430</v>
      </c>
      <c r="V44" s="125" t="s">
        <v>430</v>
      </c>
      <c r="W44" s="125" t="s">
        <v>430</v>
      </c>
      <c r="X44" s="125" t="s">
        <v>430</v>
      </c>
      <c r="Y44" s="125" t="s">
        <v>430</v>
      </c>
      <c r="Z44" s="57">
        <v>72.816000000000003</v>
      </c>
    </row>
    <row r="45" spans="1:27" x14ac:dyDescent="0.25">
      <c r="A45" s="188"/>
      <c r="B45" s="193" t="s">
        <v>65</v>
      </c>
      <c r="C45" s="95"/>
      <c r="D45" s="96">
        <v>160.19999999999999</v>
      </c>
      <c r="E45" s="96">
        <v>67.180000000000007</v>
      </c>
      <c r="F45" s="96">
        <v>186.12799999999999</v>
      </c>
      <c r="G45" s="125" t="s">
        <v>430</v>
      </c>
      <c r="H45" s="125" t="s">
        <v>430</v>
      </c>
      <c r="I45" s="96">
        <v>67.180000000000007</v>
      </c>
      <c r="J45" s="125" t="s">
        <v>430</v>
      </c>
      <c r="K45" s="125" t="s">
        <v>430</v>
      </c>
      <c r="L45" s="125" t="s">
        <v>430</v>
      </c>
      <c r="M45" s="96">
        <v>93.39</v>
      </c>
      <c r="N45" s="125" t="s">
        <v>430</v>
      </c>
      <c r="O45" s="96">
        <v>93.39</v>
      </c>
      <c r="P45" s="96">
        <v>82.89</v>
      </c>
      <c r="Q45" s="96">
        <v>93.39</v>
      </c>
      <c r="R45" s="96">
        <v>67.180000000000007</v>
      </c>
      <c r="S45" s="125" t="s">
        <v>430</v>
      </c>
      <c r="T45" s="125" t="s">
        <v>430</v>
      </c>
      <c r="U45" s="125" t="s">
        <v>430</v>
      </c>
      <c r="V45" s="125" t="s">
        <v>430</v>
      </c>
      <c r="W45" s="125" t="s">
        <v>430</v>
      </c>
      <c r="X45" s="125" t="s">
        <v>430</v>
      </c>
      <c r="Y45" s="125" t="s">
        <v>430</v>
      </c>
      <c r="Z45" s="96">
        <v>186.12799999999999</v>
      </c>
      <c r="AA45" s="198"/>
    </row>
    <row r="46" spans="1:27" x14ac:dyDescent="0.25">
      <c r="A46" s="189"/>
      <c r="B46" s="93"/>
      <c r="C46" s="90"/>
      <c r="D46" s="91"/>
      <c r="E46" s="92"/>
      <c r="F46" s="92"/>
      <c r="G46" s="92"/>
      <c r="H46" s="92"/>
      <c r="I46" s="92"/>
      <c r="J46" s="92"/>
      <c r="K46" s="92"/>
      <c r="L46" s="92"/>
      <c r="M46" s="92"/>
      <c r="N46" s="92"/>
      <c r="O46" s="92"/>
      <c r="P46" s="92"/>
      <c r="Q46" s="92"/>
      <c r="R46" s="92"/>
      <c r="S46" s="92"/>
      <c r="T46" s="92"/>
      <c r="U46" s="92"/>
      <c r="V46" s="92"/>
      <c r="W46" s="92"/>
      <c r="X46" s="92"/>
      <c r="Y46" s="92"/>
      <c r="Z46" s="92"/>
    </row>
    <row r="47" spans="1:27" x14ac:dyDescent="0.25">
      <c r="A47" s="188" t="s">
        <v>334</v>
      </c>
      <c r="B47" s="94" t="s">
        <v>318</v>
      </c>
      <c r="C47" s="95">
        <v>99213</v>
      </c>
      <c r="D47" s="56">
        <v>73.8</v>
      </c>
      <c r="E47" s="97"/>
      <c r="F47" s="97"/>
      <c r="G47" s="125" t="s">
        <v>430</v>
      </c>
      <c r="H47" s="125" t="s">
        <v>430</v>
      </c>
      <c r="I47" s="57">
        <v>42.63</v>
      </c>
      <c r="J47" s="125" t="s">
        <v>430</v>
      </c>
      <c r="K47" s="125" t="s">
        <v>430</v>
      </c>
      <c r="L47" s="125" t="s">
        <v>430</v>
      </c>
      <c r="M47" s="57">
        <v>62.51</v>
      </c>
      <c r="N47" s="125" t="s">
        <v>430</v>
      </c>
      <c r="O47" s="57">
        <v>62.51</v>
      </c>
      <c r="P47" s="57">
        <v>50</v>
      </c>
      <c r="Q47" s="57">
        <v>62.51</v>
      </c>
      <c r="R47" s="57">
        <v>42.63</v>
      </c>
      <c r="S47" s="125" t="s">
        <v>430</v>
      </c>
      <c r="T47" s="125" t="s">
        <v>430</v>
      </c>
      <c r="U47" s="125" t="s">
        <v>430</v>
      </c>
      <c r="V47" s="125" t="s">
        <v>430</v>
      </c>
      <c r="W47" s="125" t="s">
        <v>430</v>
      </c>
      <c r="X47" s="125" t="s">
        <v>430</v>
      </c>
      <c r="Y47" s="125" t="s">
        <v>430</v>
      </c>
      <c r="Z47" s="57">
        <v>113.312</v>
      </c>
    </row>
    <row r="48" spans="1:27" x14ac:dyDescent="0.25">
      <c r="A48" s="188" t="s">
        <v>28</v>
      </c>
      <c r="B48" s="94" t="s">
        <v>312</v>
      </c>
      <c r="C48" s="95">
        <v>82962</v>
      </c>
      <c r="D48" s="56">
        <v>20.399999999999999</v>
      </c>
      <c r="E48" s="112"/>
      <c r="F48" s="57"/>
      <c r="G48" s="57">
        <v>8.5</v>
      </c>
      <c r="H48" s="57">
        <v>3.3455999999999997</v>
      </c>
      <c r="I48" s="57">
        <v>3.28</v>
      </c>
      <c r="J48" s="57">
        <v>1.99</v>
      </c>
      <c r="K48" s="57">
        <v>3.28</v>
      </c>
      <c r="L48" s="57">
        <v>3.28</v>
      </c>
      <c r="M48" s="57">
        <v>3.28</v>
      </c>
      <c r="N48" s="57">
        <v>3.28</v>
      </c>
      <c r="O48" s="57">
        <v>3.28</v>
      </c>
      <c r="P48" s="57">
        <v>3.28</v>
      </c>
      <c r="Q48" s="57">
        <v>3.28</v>
      </c>
      <c r="R48" s="57">
        <v>20.399999999999999</v>
      </c>
      <c r="S48" s="57">
        <v>30.6</v>
      </c>
      <c r="T48" s="57">
        <v>1.99</v>
      </c>
      <c r="U48" s="57">
        <v>1.99</v>
      </c>
      <c r="V48" s="57">
        <v>1.99</v>
      </c>
      <c r="W48" s="57">
        <v>1.99</v>
      </c>
      <c r="X48" s="57">
        <v>25.33</v>
      </c>
      <c r="Y48" s="57">
        <v>25.33</v>
      </c>
      <c r="Z48" s="57">
        <v>22.7256</v>
      </c>
    </row>
    <row r="49" spans="1:26" x14ac:dyDescent="0.25">
      <c r="A49" s="188"/>
      <c r="B49" s="193" t="s">
        <v>65</v>
      </c>
      <c r="C49" s="95"/>
      <c r="D49" s="96">
        <v>94.199999999999989</v>
      </c>
      <c r="E49" s="96">
        <v>1.99</v>
      </c>
      <c r="F49" s="96">
        <v>136.0376</v>
      </c>
      <c r="G49" s="96">
        <v>8.5</v>
      </c>
      <c r="H49" s="96">
        <v>3.3455999999999997</v>
      </c>
      <c r="I49" s="96">
        <v>45.910000000000004</v>
      </c>
      <c r="J49" s="96">
        <v>1.99</v>
      </c>
      <c r="K49" s="96">
        <v>3.28</v>
      </c>
      <c r="L49" s="96">
        <v>3.28</v>
      </c>
      <c r="M49" s="96">
        <v>65.789999999999992</v>
      </c>
      <c r="N49" s="96">
        <v>3.28</v>
      </c>
      <c r="O49" s="96">
        <v>65.789999999999992</v>
      </c>
      <c r="P49" s="96">
        <v>53.28</v>
      </c>
      <c r="Q49" s="96">
        <v>65.789999999999992</v>
      </c>
      <c r="R49" s="96">
        <v>63.03</v>
      </c>
      <c r="S49" s="96">
        <v>30.6</v>
      </c>
      <c r="T49" s="96">
        <v>1.99</v>
      </c>
      <c r="U49" s="96">
        <v>1.99</v>
      </c>
      <c r="V49" s="96">
        <v>1.99</v>
      </c>
      <c r="W49" s="96">
        <v>1.99</v>
      </c>
      <c r="X49" s="96">
        <v>25.33</v>
      </c>
      <c r="Y49" s="96">
        <v>25.33</v>
      </c>
      <c r="Z49" s="96">
        <v>136.0376</v>
      </c>
    </row>
    <row r="50" spans="1:26" x14ac:dyDescent="0.25">
      <c r="A50" s="187"/>
      <c r="B50" s="93"/>
      <c r="C50" s="90"/>
      <c r="D50" s="91"/>
      <c r="E50" s="92"/>
      <c r="F50" s="92"/>
      <c r="G50" s="92"/>
      <c r="H50" s="92"/>
      <c r="I50" s="92"/>
      <c r="J50" s="92"/>
      <c r="K50" s="92"/>
      <c r="L50" s="92"/>
      <c r="M50" s="92"/>
      <c r="N50" s="92"/>
      <c r="O50" s="92"/>
      <c r="P50" s="92"/>
      <c r="Q50" s="92"/>
      <c r="R50" s="92"/>
      <c r="S50" s="92"/>
      <c r="T50" s="92"/>
      <c r="U50" s="92"/>
      <c r="V50" s="92"/>
      <c r="W50" s="92"/>
      <c r="X50" s="92"/>
      <c r="Y50" s="92"/>
      <c r="Z50" s="92"/>
    </row>
    <row r="51" spans="1:26" x14ac:dyDescent="0.25">
      <c r="A51" s="188" t="s">
        <v>335</v>
      </c>
      <c r="B51" s="94" t="s">
        <v>318</v>
      </c>
      <c r="C51" s="95">
        <v>99213</v>
      </c>
      <c r="D51" s="56">
        <v>73.8</v>
      </c>
      <c r="E51" s="97"/>
      <c r="F51" s="97"/>
      <c r="G51" s="125" t="s">
        <v>430</v>
      </c>
      <c r="H51" s="125" t="s">
        <v>430</v>
      </c>
      <c r="I51" s="57">
        <v>42.63</v>
      </c>
      <c r="J51" s="125" t="s">
        <v>430</v>
      </c>
      <c r="K51" s="125" t="s">
        <v>430</v>
      </c>
      <c r="L51" s="125" t="s">
        <v>430</v>
      </c>
      <c r="M51" s="57">
        <v>62.51</v>
      </c>
      <c r="N51" s="125" t="s">
        <v>430</v>
      </c>
      <c r="O51" s="57">
        <v>62.51</v>
      </c>
      <c r="P51" s="57">
        <v>50</v>
      </c>
      <c r="Q51" s="57">
        <v>62.51</v>
      </c>
      <c r="R51" s="57">
        <v>42.63</v>
      </c>
      <c r="S51" s="125" t="s">
        <v>430</v>
      </c>
      <c r="T51" s="125" t="s">
        <v>430</v>
      </c>
      <c r="U51" s="125" t="s">
        <v>430</v>
      </c>
      <c r="V51" s="125" t="s">
        <v>430</v>
      </c>
      <c r="W51" s="125" t="s">
        <v>430</v>
      </c>
      <c r="X51" s="125" t="s">
        <v>430</v>
      </c>
      <c r="Y51" s="125" t="s">
        <v>430</v>
      </c>
      <c r="Z51" s="57">
        <v>113.312</v>
      </c>
    </row>
    <row r="52" spans="1:26" x14ac:dyDescent="0.25">
      <c r="A52" s="188" t="s">
        <v>28</v>
      </c>
      <c r="B52" s="94" t="s">
        <v>312</v>
      </c>
      <c r="C52" s="95">
        <v>96372</v>
      </c>
      <c r="D52" s="56">
        <v>24.599999999999998</v>
      </c>
      <c r="E52" s="97"/>
      <c r="F52" s="97"/>
      <c r="G52" s="57">
        <v>10.25</v>
      </c>
      <c r="H52" s="57">
        <v>5.8548</v>
      </c>
      <c r="I52" s="57">
        <v>5.74</v>
      </c>
      <c r="J52" s="57">
        <v>5.74</v>
      </c>
      <c r="K52" s="57">
        <v>5.74</v>
      </c>
      <c r="L52" s="57">
        <v>56.561223200000001</v>
      </c>
      <c r="M52" s="57">
        <v>56.561223200000001</v>
      </c>
      <c r="N52" s="57">
        <v>56.561223200000001</v>
      </c>
      <c r="O52" s="57">
        <v>56.561223200000001</v>
      </c>
      <c r="P52" s="57">
        <v>56.561223200000001</v>
      </c>
      <c r="Q52" s="57">
        <v>56.561223200000001</v>
      </c>
      <c r="R52" s="57">
        <v>24.599999999999998</v>
      </c>
      <c r="S52" s="57">
        <v>36.9</v>
      </c>
      <c r="T52" s="57">
        <v>35.481400000000001</v>
      </c>
      <c r="U52" s="57">
        <v>35.124700000000004</v>
      </c>
      <c r="V52" s="57">
        <v>33.706099999999999</v>
      </c>
      <c r="W52" s="57">
        <v>13.530000000000001</v>
      </c>
      <c r="X52" s="57">
        <v>30.544999999999998</v>
      </c>
      <c r="Y52" s="57">
        <v>30.544999999999998</v>
      </c>
      <c r="Z52" s="57">
        <v>27.404399999999999</v>
      </c>
    </row>
    <row r="53" spans="1:26" x14ac:dyDescent="0.25">
      <c r="A53" s="188" t="s">
        <v>28</v>
      </c>
      <c r="B53" s="94" t="s">
        <v>331</v>
      </c>
      <c r="C53" s="95" t="s">
        <v>336</v>
      </c>
      <c r="D53" s="56">
        <v>1.5</v>
      </c>
      <c r="E53" s="97"/>
      <c r="F53" s="97"/>
      <c r="G53" s="125" t="s">
        <v>430</v>
      </c>
      <c r="H53" s="125" t="s">
        <v>430</v>
      </c>
      <c r="I53" s="57">
        <v>14.78</v>
      </c>
      <c r="J53" s="125" t="s">
        <v>430</v>
      </c>
      <c r="K53" s="125" t="s">
        <v>430</v>
      </c>
      <c r="L53" s="125" t="s">
        <v>430</v>
      </c>
      <c r="M53" s="57">
        <v>0.48199999999999998</v>
      </c>
      <c r="N53" s="125" t="s">
        <v>430</v>
      </c>
      <c r="O53" s="57">
        <v>0.48199999999999998</v>
      </c>
      <c r="P53" s="57">
        <v>0.63</v>
      </c>
      <c r="Q53" s="57">
        <v>0.48199999999999998</v>
      </c>
      <c r="R53" s="57">
        <v>14.78</v>
      </c>
      <c r="S53" s="125" t="s">
        <v>430</v>
      </c>
      <c r="T53" s="125" t="s">
        <v>430</v>
      </c>
      <c r="U53" s="125" t="s">
        <v>430</v>
      </c>
      <c r="V53" s="125" t="s">
        <v>430</v>
      </c>
      <c r="W53" s="125" t="s">
        <v>430</v>
      </c>
      <c r="X53" s="125" t="s">
        <v>430</v>
      </c>
      <c r="Y53" s="125" t="s">
        <v>430</v>
      </c>
      <c r="Z53" s="57">
        <v>1.008</v>
      </c>
    </row>
    <row r="54" spans="1:26" x14ac:dyDescent="0.25">
      <c r="A54" s="188"/>
      <c r="B54" s="193" t="s">
        <v>65</v>
      </c>
      <c r="C54" s="95"/>
      <c r="D54" s="96">
        <v>99.899999999999991</v>
      </c>
      <c r="E54" s="96">
        <v>5.74</v>
      </c>
      <c r="F54" s="96">
        <v>141.7244</v>
      </c>
      <c r="G54" s="96">
        <v>10.25</v>
      </c>
      <c r="H54" s="96">
        <v>5.8548</v>
      </c>
      <c r="I54" s="96">
        <v>63.150000000000006</v>
      </c>
      <c r="J54" s="96">
        <v>5.74</v>
      </c>
      <c r="K54" s="96">
        <v>5.74</v>
      </c>
      <c r="L54" s="96">
        <v>56.561223200000001</v>
      </c>
      <c r="M54" s="96">
        <v>119.55322319999999</v>
      </c>
      <c r="N54" s="96">
        <v>56.561223200000001</v>
      </c>
      <c r="O54" s="96">
        <v>119.55322319999999</v>
      </c>
      <c r="P54" s="96">
        <v>107.1912232</v>
      </c>
      <c r="Q54" s="96">
        <v>119.55322319999999</v>
      </c>
      <c r="R54" s="96">
        <v>82.01</v>
      </c>
      <c r="S54" s="96">
        <v>36.9</v>
      </c>
      <c r="T54" s="96">
        <v>35.481400000000001</v>
      </c>
      <c r="U54" s="96">
        <v>35.124700000000004</v>
      </c>
      <c r="V54" s="96">
        <v>33.706099999999999</v>
      </c>
      <c r="W54" s="96">
        <v>13.530000000000001</v>
      </c>
      <c r="X54" s="96">
        <v>30.544999999999998</v>
      </c>
      <c r="Y54" s="96">
        <v>30.544999999999998</v>
      </c>
      <c r="Z54" s="96">
        <v>141.7244</v>
      </c>
    </row>
    <row r="55" spans="1:26" x14ac:dyDescent="0.25">
      <c r="A55" s="187"/>
      <c r="B55" s="93"/>
      <c r="C55" s="101"/>
      <c r="D55" s="91"/>
      <c r="E55" s="92"/>
      <c r="F55" s="92"/>
      <c r="G55" s="92"/>
      <c r="H55" s="92"/>
      <c r="I55" s="92"/>
      <c r="J55" s="92"/>
      <c r="K55" s="92"/>
      <c r="L55" s="92"/>
      <c r="M55" s="92"/>
      <c r="N55" s="92"/>
      <c r="O55" s="92"/>
      <c r="P55" s="92"/>
      <c r="Q55" s="92"/>
      <c r="R55" s="92"/>
      <c r="S55" s="92"/>
      <c r="T55" s="92"/>
      <c r="U55" s="92"/>
      <c r="V55" s="92"/>
      <c r="W55" s="92"/>
      <c r="X55" s="92"/>
      <c r="Y55" s="92"/>
      <c r="Z55" s="92"/>
    </row>
    <row r="56" spans="1:26" x14ac:dyDescent="0.25">
      <c r="A56" s="188" t="s">
        <v>337</v>
      </c>
      <c r="B56" s="94" t="s">
        <v>318</v>
      </c>
      <c r="C56" s="95">
        <v>99213</v>
      </c>
      <c r="D56" s="56">
        <v>73.8</v>
      </c>
      <c r="E56" s="97"/>
      <c r="F56" s="97"/>
      <c r="G56" s="125" t="s">
        <v>430</v>
      </c>
      <c r="H56" s="125" t="s">
        <v>430</v>
      </c>
      <c r="I56" s="57">
        <v>42.63</v>
      </c>
      <c r="J56" s="125" t="s">
        <v>430</v>
      </c>
      <c r="K56" s="125" t="s">
        <v>430</v>
      </c>
      <c r="L56" s="125" t="s">
        <v>430</v>
      </c>
      <c r="M56" s="57">
        <v>62.51</v>
      </c>
      <c r="N56" s="125" t="s">
        <v>430</v>
      </c>
      <c r="O56" s="57">
        <v>62.51</v>
      </c>
      <c r="P56" s="57">
        <v>50</v>
      </c>
      <c r="Q56" s="57">
        <v>62.51</v>
      </c>
      <c r="R56" s="57">
        <v>42.63</v>
      </c>
      <c r="S56" s="125" t="s">
        <v>430</v>
      </c>
      <c r="T56" s="125" t="s">
        <v>430</v>
      </c>
      <c r="U56" s="125" t="s">
        <v>430</v>
      </c>
      <c r="V56" s="125" t="s">
        <v>430</v>
      </c>
      <c r="W56" s="125" t="s">
        <v>430</v>
      </c>
      <c r="X56" s="125" t="s">
        <v>430</v>
      </c>
      <c r="Y56" s="125" t="s">
        <v>430</v>
      </c>
      <c r="Z56" s="57">
        <v>113.312</v>
      </c>
    </row>
    <row r="57" spans="1:26" x14ac:dyDescent="0.25">
      <c r="A57" s="188" t="s">
        <v>28</v>
      </c>
      <c r="B57" s="94" t="s">
        <v>312</v>
      </c>
      <c r="C57" s="95">
        <v>96372</v>
      </c>
      <c r="D57" s="56">
        <v>24.599999999999998</v>
      </c>
      <c r="E57" s="97"/>
      <c r="F57" s="97"/>
      <c r="G57" s="57">
        <v>10.25</v>
      </c>
      <c r="H57" s="57">
        <v>5.8548</v>
      </c>
      <c r="I57" s="57">
        <v>5.74</v>
      </c>
      <c r="J57" s="57">
        <v>5.74</v>
      </c>
      <c r="K57" s="57">
        <v>5.74</v>
      </c>
      <c r="L57" s="57">
        <v>56.561223200000001</v>
      </c>
      <c r="M57" s="57">
        <v>56.561223200000001</v>
      </c>
      <c r="N57" s="57">
        <v>56.561223200000001</v>
      </c>
      <c r="O57" s="57">
        <v>56.561223200000001</v>
      </c>
      <c r="P57" s="57">
        <v>56.561223200000001</v>
      </c>
      <c r="Q57" s="57">
        <v>56.561223200000001</v>
      </c>
      <c r="R57" s="57">
        <v>24.599999999999998</v>
      </c>
      <c r="S57" s="57">
        <v>36.9</v>
      </c>
      <c r="T57" s="57">
        <v>35.481400000000001</v>
      </c>
      <c r="U57" s="57">
        <v>35.124700000000004</v>
      </c>
      <c r="V57" s="57">
        <v>33.706099999999999</v>
      </c>
      <c r="W57" s="57">
        <v>13.530000000000001</v>
      </c>
      <c r="X57" s="57">
        <v>30.544999999999998</v>
      </c>
      <c r="Y57" s="57">
        <v>30.544999999999998</v>
      </c>
      <c r="Z57" s="57">
        <v>27.404399999999999</v>
      </c>
    </row>
    <row r="58" spans="1:26" x14ac:dyDescent="0.25">
      <c r="A58" s="188" t="s">
        <v>28</v>
      </c>
      <c r="B58" s="94" t="s">
        <v>331</v>
      </c>
      <c r="C58" s="95" t="s">
        <v>338</v>
      </c>
      <c r="D58" s="56">
        <v>27.599999999999998</v>
      </c>
      <c r="E58" s="97"/>
      <c r="F58" s="97"/>
      <c r="G58" s="125" t="s">
        <v>430</v>
      </c>
      <c r="H58" s="125" t="s">
        <v>430</v>
      </c>
      <c r="I58" s="57">
        <v>0</v>
      </c>
      <c r="J58" s="125" t="s">
        <v>430</v>
      </c>
      <c r="K58" s="125" t="s">
        <v>430</v>
      </c>
      <c r="L58" s="125" t="s">
        <v>430</v>
      </c>
      <c r="M58" s="57">
        <v>1.7989999999999999</v>
      </c>
      <c r="N58" s="125" t="s">
        <v>430</v>
      </c>
      <c r="O58" s="57">
        <v>1.7989999999999999</v>
      </c>
      <c r="P58" s="57">
        <v>1.84</v>
      </c>
      <c r="Q58" s="57">
        <v>1.7989999999999999</v>
      </c>
      <c r="R58" s="57">
        <v>0</v>
      </c>
      <c r="S58" s="125" t="s">
        <v>430</v>
      </c>
      <c r="T58" s="125" t="s">
        <v>430</v>
      </c>
      <c r="U58" s="125" t="s">
        <v>430</v>
      </c>
      <c r="V58" s="125" t="s">
        <v>430</v>
      </c>
      <c r="W58" s="125" t="s">
        <v>430</v>
      </c>
      <c r="X58" s="125" t="s">
        <v>430</v>
      </c>
      <c r="Y58" s="125" t="s">
        <v>430</v>
      </c>
      <c r="Z58" s="57">
        <v>2.9440000000000004</v>
      </c>
    </row>
    <row r="59" spans="1:26" x14ac:dyDescent="0.25">
      <c r="A59" s="188"/>
      <c r="B59" s="193" t="s">
        <v>65</v>
      </c>
      <c r="C59" s="95"/>
      <c r="D59" s="96">
        <v>125.99999999999999</v>
      </c>
      <c r="E59" s="96">
        <v>5.74</v>
      </c>
      <c r="F59" s="96">
        <v>143.66039999999998</v>
      </c>
      <c r="G59" s="96">
        <v>10.25</v>
      </c>
      <c r="H59" s="96">
        <v>5.8548</v>
      </c>
      <c r="I59" s="96">
        <v>48.370000000000005</v>
      </c>
      <c r="J59" s="96">
        <v>5.74</v>
      </c>
      <c r="K59" s="96">
        <v>5.74</v>
      </c>
      <c r="L59" s="96">
        <v>56.561223200000001</v>
      </c>
      <c r="M59" s="96">
        <v>120.8702232</v>
      </c>
      <c r="N59" s="96">
        <v>56.561223200000001</v>
      </c>
      <c r="O59" s="96">
        <v>120.8702232</v>
      </c>
      <c r="P59" s="96">
        <v>108.4012232</v>
      </c>
      <c r="Q59" s="96">
        <v>120.8702232</v>
      </c>
      <c r="R59" s="96">
        <v>67.23</v>
      </c>
      <c r="S59" s="96">
        <v>36.9</v>
      </c>
      <c r="T59" s="96">
        <v>35.481400000000001</v>
      </c>
      <c r="U59" s="96">
        <v>35.124700000000004</v>
      </c>
      <c r="V59" s="96">
        <v>33.706099999999999</v>
      </c>
      <c r="W59" s="96">
        <v>13.530000000000001</v>
      </c>
      <c r="X59" s="96">
        <v>30.544999999999998</v>
      </c>
      <c r="Y59" s="96">
        <v>30.544999999999998</v>
      </c>
      <c r="Z59" s="96">
        <v>143.66039999999998</v>
      </c>
    </row>
    <row r="60" spans="1:26" x14ac:dyDescent="0.25">
      <c r="A60" s="187"/>
      <c r="B60" s="93"/>
      <c r="C60" s="101"/>
      <c r="D60" s="91"/>
      <c r="E60" s="92"/>
      <c r="F60" s="92"/>
      <c r="G60" s="92"/>
      <c r="H60" s="92"/>
      <c r="I60" s="92"/>
      <c r="J60" s="92"/>
      <c r="K60" s="92"/>
      <c r="L60" s="92"/>
      <c r="M60" s="92"/>
      <c r="N60" s="92"/>
      <c r="O60" s="92"/>
      <c r="P60" s="92"/>
      <c r="Q60" s="92"/>
      <c r="R60" s="92"/>
      <c r="S60" s="92"/>
      <c r="T60" s="92"/>
      <c r="U60" s="92"/>
      <c r="V60" s="92"/>
      <c r="W60" s="92"/>
      <c r="X60" s="92"/>
      <c r="Y60" s="92"/>
      <c r="Z60" s="92"/>
    </row>
    <row r="61" spans="1:26" x14ac:dyDescent="0.25">
      <c r="A61" s="188" t="s">
        <v>339</v>
      </c>
      <c r="B61" s="94" t="s">
        <v>318</v>
      </c>
      <c r="C61" s="95">
        <v>99213</v>
      </c>
      <c r="D61" s="56">
        <v>73.8</v>
      </c>
      <c r="E61" s="97"/>
      <c r="F61" s="97"/>
      <c r="G61" s="125" t="s">
        <v>430</v>
      </c>
      <c r="H61" s="125" t="s">
        <v>430</v>
      </c>
      <c r="I61" s="57">
        <v>42.63</v>
      </c>
      <c r="J61" s="125" t="s">
        <v>430</v>
      </c>
      <c r="K61" s="125" t="s">
        <v>430</v>
      </c>
      <c r="L61" s="125" t="s">
        <v>430</v>
      </c>
      <c r="M61" s="57">
        <v>62.51</v>
      </c>
      <c r="N61" s="125" t="s">
        <v>430</v>
      </c>
      <c r="O61" s="57">
        <v>62.51</v>
      </c>
      <c r="P61" s="57">
        <v>50</v>
      </c>
      <c r="Q61" s="57">
        <v>62.51</v>
      </c>
      <c r="R61" s="57">
        <v>42.63</v>
      </c>
      <c r="S61" s="125" t="s">
        <v>430</v>
      </c>
      <c r="T61" s="125" t="s">
        <v>430</v>
      </c>
      <c r="U61" s="125" t="s">
        <v>430</v>
      </c>
      <c r="V61" s="125" t="s">
        <v>430</v>
      </c>
      <c r="W61" s="125" t="s">
        <v>430</v>
      </c>
      <c r="X61" s="125" t="s">
        <v>430</v>
      </c>
      <c r="Y61" s="125" t="s">
        <v>430</v>
      </c>
      <c r="Z61" s="57">
        <v>113.312</v>
      </c>
    </row>
    <row r="62" spans="1:26" x14ac:dyDescent="0.25">
      <c r="A62" s="188" t="s">
        <v>28</v>
      </c>
      <c r="B62" s="94" t="s">
        <v>312</v>
      </c>
      <c r="C62" s="95">
        <v>96372</v>
      </c>
      <c r="D62" s="56">
        <v>24.599999999999998</v>
      </c>
      <c r="E62" s="97"/>
      <c r="F62" s="97"/>
      <c r="G62" s="57">
        <v>10.25</v>
      </c>
      <c r="H62" s="57">
        <v>5.8548</v>
      </c>
      <c r="I62" s="57">
        <v>5.74</v>
      </c>
      <c r="J62" s="57">
        <v>5.74</v>
      </c>
      <c r="K62" s="57">
        <v>5.74</v>
      </c>
      <c r="L62" s="57">
        <v>56.561223200000001</v>
      </c>
      <c r="M62" s="57">
        <v>56.561223200000001</v>
      </c>
      <c r="N62" s="57">
        <v>56.561223200000001</v>
      </c>
      <c r="O62" s="57">
        <v>56.561223200000001</v>
      </c>
      <c r="P62" s="57">
        <v>56.561223200000001</v>
      </c>
      <c r="Q62" s="57">
        <v>56.561223200000001</v>
      </c>
      <c r="R62" s="57">
        <v>24.599999999999998</v>
      </c>
      <c r="S62" s="57">
        <v>36.9</v>
      </c>
      <c r="T62" s="57">
        <v>35.481400000000001</v>
      </c>
      <c r="U62" s="57">
        <v>35.124700000000004</v>
      </c>
      <c r="V62" s="57">
        <v>33.706099999999999</v>
      </c>
      <c r="W62" s="57">
        <v>13.530000000000001</v>
      </c>
      <c r="X62" s="57">
        <v>30.544999999999998</v>
      </c>
      <c r="Y62" s="57">
        <v>30.544999999999998</v>
      </c>
      <c r="Z62" s="57">
        <v>27.404399999999999</v>
      </c>
    </row>
    <row r="63" spans="1:26" x14ac:dyDescent="0.25">
      <c r="A63" s="188" t="s">
        <v>28</v>
      </c>
      <c r="B63" s="94" t="s">
        <v>331</v>
      </c>
      <c r="C63" s="95" t="s">
        <v>340</v>
      </c>
      <c r="D63" s="56">
        <v>7.1999999999999993</v>
      </c>
      <c r="E63" s="97"/>
      <c r="F63" s="97"/>
      <c r="G63" s="57">
        <v>3</v>
      </c>
      <c r="H63" s="57">
        <v>1.7136000000000002</v>
      </c>
      <c r="I63" s="57">
        <v>1.6800000000000002</v>
      </c>
      <c r="J63" s="57">
        <v>1.6800000000000002</v>
      </c>
      <c r="K63" s="57">
        <v>1.6800000000000002</v>
      </c>
      <c r="L63" s="57">
        <v>0</v>
      </c>
      <c r="M63" s="57">
        <v>0</v>
      </c>
      <c r="N63" s="57">
        <v>0</v>
      </c>
      <c r="O63" s="57">
        <v>0</v>
      </c>
      <c r="P63" s="57">
        <v>0</v>
      </c>
      <c r="Q63" s="57">
        <v>0</v>
      </c>
      <c r="R63" s="57">
        <v>7.1999999999999993</v>
      </c>
      <c r="S63" s="57">
        <v>10.8</v>
      </c>
      <c r="T63" s="57">
        <v>10.384799999999998</v>
      </c>
      <c r="U63" s="57">
        <v>10.2804</v>
      </c>
      <c r="V63" s="57">
        <v>9.8652000000000015</v>
      </c>
      <c r="W63" s="57">
        <v>3.96</v>
      </c>
      <c r="X63" s="57">
        <v>8.94</v>
      </c>
      <c r="Y63" s="57">
        <v>8.94</v>
      </c>
      <c r="Z63" s="57">
        <v>8.0207999999999995</v>
      </c>
    </row>
    <row r="64" spans="1:26" x14ac:dyDescent="0.25">
      <c r="A64" s="188"/>
      <c r="B64" s="193" t="s">
        <v>65</v>
      </c>
      <c r="C64" s="95"/>
      <c r="D64" s="96">
        <v>105.6</v>
      </c>
      <c r="E64" s="96">
        <v>7.42</v>
      </c>
      <c r="F64" s="96">
        <v>148.7372</v>
      </c>
      <c r="G64" s="96">
        <v>13.25</v>
      </c>
      <c r="H64" s="96">
        <v>7.5684000000000005</v>
      </c>
      <c r="I64" s="96">
        <v>50.050000000000004</v>
      </c>
      <c r="J64" s="96">
        <v>7.42</v>
      </c>
      <c r="K64" s="96">
        <v>7.42</v>
      </c>
      <c r="L64" s="96">
        <v>56.561223200000001</v>
      </c>
      <c r="M64" s="96">
        <v>119.07122319999999</v>
      </c>
      <c r="N64" s="96">
        <v>56.561223200000001</v>
      </c>
      <c r="O64" s="96">
        <v>119.07122319999999</v>
      </c>
      <c r="P64" s="96">
        <v>106.5612232</v>
      </c>
      <c r="Q64" s="96">
        <v>119.07122319999999</v>
      </c>
      <c r="R64" s="96">
        <v>74.430000000000007</v>
      </c>
      <c r="S64" s="96">
        <v>47.7</v>
      </c>
      <c r="T64" s="96">
        <v>45.866199999999999</v>
      </c>
      <c r="U64" s="96">
        <v>45.405100000000004</v>
      </c>
      <c r="V64" s="96">
        <v>43.571300000000001</v>
      </c>
      <c r="W64" s="96">
        <v>17.490000000000002</v>
      </c>
      <c r="X64" s="96">
        <v>39.484999999999999</v>
      </c>
      <c r="Y64" s="96">
        <v>39.484999999999999</v>
      </c>
      <c r="Z64" s="96">
        <v>148.7372</v>
      </c>
    </row>
    <row r="65" spans="1:26" x14ac:dyDescent="0.25">
      <c r="A65" s="187"/>
      <c r="B65" s="93"/>
      <c r="C65" s="101"/>
      <c r="D65" s="91"/>
      <c r="E65" s="92"/>
      <c r="F65" s="92"/>
      <c r="G65" s="92"/>
      <c r="H65" s="92"/>
      <c r="I65" s="92"/>
      <c r="J65" s="92"/>
      <c r="K65" s="92"/>
      <c r="L65" s="92"/>
      <c r="M65" s="92"/>
      <c r="N65" s="92"/>
      <c r="O65" s="92"/>
      <c r="P65" s="92"/>
      <c r="Q65" s="92"/>
      <c r="R65" s="92"/>
      <c r="S65" s="92"/>
      <c r="T65" s="92"/>
      <c r="U65" s="92"/>
      <c r="V65" s="92"/>
      <c r="W65" s="92"/>
      <c r="X65" s="92"/>
      <c r="Y65" s="92"/>
      <c r="Z65" s="92"/>
    </row>
    <row r="66" spans="1:26" x14ac:dyDescent="0.25">
      <c r="A66" s="188" t="s">
        <v>341</v>
      </c>
      <c r="B66" s="94" t="s">
        <v>318</v>
      </c>
      <c r="C66" s="95">
        <v>99213</v>
      </c>
      <c r="D66" s="56">
        <v>73.8</v>
      </c>
      <c r="E66" s="97"/>
      <c r="F66" s="97"/>
      <c r="G66" s="125" t="s">
        <v>430</v>
      </c>
      <c r="H66" s="125" t="s">
        <v>430</v>
      </c>
      <c r="I66" s="57">
        <v>42.63</v>
      </c>
      <c r="J66" s="125" t="s">
        <v>430</v>
      </c>
      <c r="K66" s="125" t="s">
        <v>430</v>
      </c>
      <c r="L66" s="125" t="s">
        <v>430</v>
      </c>
      <c r="M66" s="57">
        <v>62.51</v>
      </c>
      <c r="N66" s="125" t="s">
        <v>430</v>
      </c>
      <c r="O66" s="57">
        <v>62.51</v>
      </c>
      <c r="P66" s="57">
        <v>50</v>
      </c>
      <c r="Q66" s="57">
        <v>62.51</v>
      </c>
      <c r="R66" s="57">
        <v>42.63</v>
      </c>
      <c r="S66" s="125" t="s">
        <v>430</v>
      </c>
      <c r="T66" s="125" t="s">
        <v>430</v>
      </c>
      <c r="U66" s="125" t="s">
        <v>430</v>
      </c>
      <c r="V66" s="125" t="s">
        <v>430</v>
      </c>
      <c r="W66" s="125" t="s">
        <v>430</v>
      </c>
      <c r="X66" s="125" t="s">
        <v>430</v>
      </c>
      <c r="Y66" s="125" t="s">
        <v>430</v>
      </c>
      <c r="Z66" s="57">
        <v>113.312</v>
      </c>
    </row>
    <row r="67" spans="1:26" x14ac:dyDescent="0.25">
      <c r="A67" s="188" t="s">
        <v>28</v>
      </c>
      <c r="B67" s="94" t="s">
        <v>312</v>
      </c>
      <c r="C67" s="95">
        <v>90471</v>
      </c>
      <c r="D67" s="56">
        <v>61.8</v>
      </c>
      <c r="E67" s="97"/>
      <c r="F67" s="97"/>
      <c r="G67" s="57">
        <v>25.75</v>
      </c>
      <c r="H67" s="57">
        <v>14.708400000000003</v>
      </c>
      <c r="I67" s="57">
        <v>14.420000000000002</v>
      </c>
      <c r="J67" s="57">
        <v>14.420000000000002</v>
      </c>
      <c r="K67" s="57">
        <v>14.420000000000002</v>
      </c>
      <c r="L67" s="57">
        <v>56.561223200000001</v>
      </c>
      <c r="M67" s="57">
        <v>56.561223200000001</v>
      </c>
      <c r="N67" s="57">
        <v>56.561223200000001</v>
      </c>
      <c r="O67" s="57">
        <v>56.561223200000001</v>
      </c>
      <c r="P67" s="57">
        <v>56.561223200000001</v>
      </c>
      <c r="Q67" s="57">
        <v>56.561223200000001</v>
      </c>
      <c r="R67" s="57">
        <v>61.8</v>
      </c>
      <c r="S67" s="57">
        <v>92.7</v>
      </c>
      <c r="T67" s="57">
        <v>89.136199999999988</v>
      </c>
      <c r="U67" s="57">
        <v>88.240099999999998</v>
      </c>
      <c r="V67" s="57">
        <v>84.676300000000012</v>
      </c>
      <c r="W67" s="57">
        <v>33.99</v>
      </c>
      <c r="X67" s="57">
        <v>76.734999999999999</v>
      </c>
      <c r="Y67" s="57">
        <v>76.734999999999999</v>
      </c>
      <c r="Z67" s="57">
        <v>68.845200000000006</v>
      </c>
    </row>
    <row r="68" spans="1:26" x14ac:dyDescent="0.25">
      <c r="A68" s="188"/>
      <c r="B68" s="193" t="s">
        <v>65</v>
      </c>
      <c r="C68" s="95"/>
      <c r="D68" s="96">
        <v>135.6</v>
      </c>
      <c r="E68" s="96">
        <v>14.420000000000002</v>
      </c>
      <c r="F68" s="96">
        <v>182.15719999999999</v>
      </c>
      <c r="G68" s="96">
        <v>25.75</v>
      </c>
      <c r="H68" s="96">
        <v>14.708400000000003</v>
      </c>
      <c r="I68" s="96">
        <v>57.050000000000004</v>
      </c>
      <c r="J68" s="96">
        <v>14.420000000000002</v>
      </c>
      <c r="K68" s="96">
        <v>14.420000000000002</v>
      </c>
      <c r="L68" s="96">
        <v>56.561223200000001</v>
      </c>
      <c r="M68" s="96">
        <v>119.07122319999999</v>
      </c>
      <c r="N68" s="96">
        <v>56.561223200000001</v>
      </c>
      <c r="O68" s="96">
        <v>119.07122319999999</v>
      </c>
      <c r="P68" s="96">
        <v>106.5612232</v>
      </c>
      <c r="Q68" s="96">
        <v>119.07122319999999</v>
      </c>
      <c r="R68" s="96">
        <v>104.43</v>
      </c>
      <c r="S68" s="96">
        <v>92.7</v>
      </c>
      <c r="T68" s="96">
        <v>89.136199999999988</v>
      </c>
      <c r="U68" s="96">
        <v>88.240099999999998</v>
      </c>
      <c r="V68" s="96">
        <v>84.676300000000012</v>
      </c>
      <c r="W68" s="96">
        <v>33.99</v>
      </c>
      <c r="X68" s="96">
        <v>76.734999999999999</v>
      </c>
      <c r="Y68" s="96">
        <v>76.734999999999999</v>
      </c>
      <c r="Z68" s="96">
        <v>182.15719999999999</v>
      </c>
    </row>
    <row r="69" spans="1:26" x14ac:dyDescent="0.25">
      <c r="A69" s="187"/>
      <c r="B69" s="93"/>
      <c r="C69" s="101"/>
      <c r="D69" s="91"/>
      <c r="E69" s="92"/>
      <c r="F69" s="92"/>
      <c r="G69" s="92"/>
      <c r="H69" s="92"/>
      <c r="I69" s="92"/>
      <c r="J69" s="92"/>
      <c r="K69" s="92"/>
      <c r="L69" s="92"/>
      <c r="M69" s="92"/>
      <c r="N69" s="92"/>
      <c r="O69" s="92"/>
      <c r="P69" s="92"/>
      <c r="Q69" s="92"/>
      <c r="R69" s="92"/>
      <c r="S69" s="92"/>
      <c r="T69" s="92"/>
      <c r="U69" s="92"/>
      <c r="V69" s="92"/>
      <c r="W69" s="92"/>
      <c r="X69" s="92"/>
      <c r="Y69" s="92"/>
      <c r="Z69" s="92"/>
    </row>
    <row r="70" spans="1:26" x14ac:dyDescent="0.25">
      <c r="A70" s="186" t="s">
        <v>342</v>
      </c>
      <c r="B70" s="107"/>
      <c r="C70" s="108"/>
      <c r="D70" s="109"/>
      <c r="E70" s="110"/>
      <c r="F70" s="110"/>
      <c r="G70" s="110"/>
      <c r="H70" s="110"/>
      <c r="I70" s="110"/>
      <c r="J70" s="110"/>
      <c r="K70" s="110"/>
      <c r="L70" s="110"/>
      <c r="M70" s="110"/>
      <c r="N70" s="110"/>
      <c r="O70" s="110"/>
      <c r="P70" s="110"/>
      <c r="Q70" s="110"/>
      <c r="R70" s="110"/>
      <c r="S70" s="110"/>
      <c r="T70" s="110"/>
      <c r="U70" s="110"/>
      <c r="V70" s="110"/>
      <c r="W70" s="110"/>
      <c r="X70" s="110"/>
      <c r="Y70" s="110"/>
      <c r="Z70" s="110"/>
    </row>
    <row r="71" spans="1:26" x14ac:dyDescent="0.25">
      <c r="A71" s="187"/>
      <c r="B71" s="93"/>
      <c r="C71" s="90"/>
      <c r="D71" s="91"/>
      <c r="E71" s="92"/>
      <c r="F71" s="92"/>
      <c r="G71" s="92"/>
      <c r="H71" s="92"/>
      <c r="I71" s="92"/>
      <c r="J71" s="92"/>
      <c r="K71" s="92"/>
      <c r="L71" s="92"/>
      <c r="M71" s="92"/>
      <c r="N71" s="92"/>
      <c r="O71" s="92"/>
      <c r="P71" s="92"/>
      <c r="Q71" s="92"/>
      <c r="R71" s="92"/>
      <c r="S71" s="92"/>
      <c r="T71" s="92"/>
      <c r="U71" s="92"/>
      <c r="V71" s="92"/>
      <c r="W71" s="92"/>
      <c r="X71" s="92"/>
      <c r="Y71" s="92"/>
      <c r="Z71" s="92"/>
    </row>
    <row r="72" spans="1:26" x14ac:dyDescent="0.25">
      <c r="A72" s="188" t="s">
        <v>343</v>
      </c>
      <c r="B72" s="94" t="s">
        <v>344</v>
      </c>
      <c r="C72" s="95">
        <v>90791</v>
      </c>
      <c r="D72" s="214" t="s">
        <v>407</v>
      </c>
      <c r="E72" s="215"/>
      <c r="F72" s="216"/>
      <c r="G72" s="98"/>
      <c r="H72" s="98"/>
      <c r="I72" s="97"/>
      <c r="J72" s="98"/>
      <c r="K72" s="98"/>
      <c r="L72" s="98"/>
      <c r="M72" s="97"/>
      <c r="N72" s="98"/>
      <c r="O72" s="97"/>
      <c r="P72" s="97"/>
      <c r="Q72" s="98"/>
      <c r="R72" s="97"/>
      <c r="S72" s="98"/>
      <c r="T72" s="98"/>
      <c r="U72" s="98"/>
      <c r="V72" s="98"/>
      <c r="W72" s="98"/>
      <c r="X72" s="98"/>
      <c r="Y72" s="98"/>
      <c r="Z72" s="97"/>
    </row>
    <row r="73" spans="1:26" x14ac:dyDescent="0.25">
      <c r="A73" s="187"/>
      <c r="B73" s="93"/>
      <c r="C73" s="90"/>
      <c r="D73" s="91"/>
      <c r="E73" s="102"/>
      <c r="F73" s="92"/>
      <c r="G73" s="92"/>
      <c r="H73" s="92"/>
      <c r="I73" s="92"/>
      <c r="J73" s="92"/>
      <c r="K73" s="92"/>
      <c r="L73" s="92"/>
      <c r="M73" s="92"/>
      <c r="N73" s="92"/>
      <c r="O73" s="92"/>
      <c r="P73" s="92"/>
      <c r="Q73" s="92"/>
      <c r="R73" s="92"/>
      <c r="S73" s="92"/>
      <c r="T73" s="92"/>
      <c r="U73" s="92"/>
      <c r="V73" s="92"/>
      <c r="W73" s="92"/>
      <c r="X73" s="92"/>
      <c r="Y73" s="92"/>
      <c r="Z73" s="92"/>
    </row>
    <row r="74" spans="1:26" x14ac:dyDescent="0.25">
      <c r="A74" s="188" t="s">
        <v>345</v>
      </c>
      <c r="B74" s="94" t="s">
        <v>344</v>
      </c>
      <c r="C74" s="95">
        <v>90832</v>
      </c>
      <c r="D74" s="214" t="s">
        <v>407</v>
      </c>
      <c r="E74" s="215"/>
      <c r="F74" s="216"/>
      <c r="G74" s="98"/>
      <c r="H74" s="98"/>
      <c r="I74" s="97"/>
      <c r="J74" s="98"/>
      <c r="K74" s="98"/>
      <c r="L74" s="98"/>
      <c r="M74" s="97"/>
      <c r="N74" s="98"/>
      <c r="O74" s="97"/>
      <c r="P74" s="97"/>
      <c r="Q74" s="98"/>
      <c r="R74" s="97"/>
      <c r="S74" s="98"/>
      <c r="T74" s="98"/>
      <c r="U74" s="98"/>
      <c r="V74" s="98"/>
      <c r="W74" s="98"/>
      <c r="X74" s="98"/>
      <c r="Y74" s="98"/>
      <c r="Z74" s="97"/>
    </row>
    <row r="75" spans="1:26" x14ac:dyDescent="0.25">
      <c r="A75" s="187"/>
      <c r="B75" s="93"/>
      <c r="C75" s="90"/>
      <c r="D75" s="91"/>
      <c r="E75" s="102"/>
      <c r="F75" s="92"/>
      <c r="G75" s="92"/>
      <c r="H75" s="92"/>
      <c r="I75" s="92"/>
      <c r="J75" s="92"/>
      <c r="K75" s="92"/>
      <c r="L75" s="92"/>
      <c r="M75" s="92"/>
      <c r="N75" s="92"/>
      <c r="O75" s="92"/>
      <c r="P75" s="92"/>
      <c r="Q75" s="92"/>
      <c r="R75" s="92"/>
      <c r="S75" s="92"/>
      <c r="T75" s="92"/>
      <c r="U75" s="92"/>
      <c r="V75" s="92"/>
      <c r="W75" s="92"/>
      <c r="X75" s="92"/>
      <c r="Y75" s="92"/>
      <c r="Z75" s="92"/>
    </row>
    <row r="76" spans="1:26" x14ac:dyDescent="0.25">
      <c r="A76" s="188" t="s">
        <v>346</v>
      </c>
      <c r="B76" s="94" t="s">
        <v>344</v>
      </c>
      <c r="C76" s="95">
        <v>90834</v>
      </c>
      <c r="D76" s="214" t="s">
        <v>407</v>
      </c>
      <c r="E76" s="215"/>
      <c r="F76" s="216"/>
      <c r="G76" s="98"/>
      <c r="H76" s="98"/>
      <c r="I76" s="97"/>
      <c r="J76" s="98"/>
      <c r="K76" s="98"/>
      <c r="L76" s="98"/>
      <c r="M76" s="97"/>
      <c r="N76" s="98"/>
      <c r="O76" s="97"/>
      <c r="P76" s="97"/>
      <c r="Q76" s="98"/>
      <c r="R76" s="97"/>
      <c r="S76" s="98"/>
      <c r="T76" s="98"/>
      <c r="U76" s="98"/>
      <c r="V76" s="98"/>
      <c r="W76" s="98"/>
      <c r="X76" s="98"/>
      <c r="Y76" s="98"/>
      <c r="Z76" s="97"/>
    </row>
    <row r="77" spans="1:26" x14ac:dyDescent="0.25">
      <c r="A77" s="187"/>
      <c r="B77" s="93"/>
      <c r="C77" s="90"/>
      <c r="D77" s="91"/>
      <c r="E77" s="102"/>
      <c r="F77" s="92"/>
      <c r="G77" s="92"/>
      <c r="H77" s="92"/>
      <c r="I77" s="92"/>
      <c r="J77" s="92"/>
      <c r="K77" s="92"/>
      <c r="L77" s="92"/>
      <c r="M77" s="92"/>
      <c r="N77" s="92"/>
      <c r="O77" s="92"/>
      <c r="P77" s="92"/>
      <c r="Q77" s="92"/>
      <c r="R77" s="92"/>
      <c r="S77" s="92"/>
      <c r="T77" s="92"/>
      <c r="U77" s="92"/>
      <c r="V77" s="92"/>
      <c r="W77" s="92"/>
      <c r="X77" s="92"/>
      <c r="Y77" s="92"/>
      <c r="Z77" s="92"/>
    </row>
    <row r="78" spans="1:26" x14ac:dyDescent="0.25">
      <c r="A78" s="188" t="s">
        <v>347</v>
      </c>
      <c r="B78" s="94" t="s">
        <v>344</v>
      </c>
      <c r="C78" s="95">
        <v>90837</v>
      </c>
      <c r="D78" s="214" t="s">
        <v>407</v>
      </c>
      <c r="E78" s="215"/>
      <c r="F78" s="216"/>
      <c r="G78" s="98"/>
      <c r="H78" s="98"/>
      <c r="I78" s="97"/>
      <c r="J78" s="98"/>
      <c r="K78" s="98"/>
      <c r="L78" s="98"/>
      <c r="M78" s="97"/>
      <c r="N78" s="98"/>
      <c r="O78" s="97"/>
      <c r="P78" s="97"/>
      <c r="Q78" s="98"/>
      <c r="R78" s="97"/>
      <c r="S78" s="98"/>
      <c r="T78" s="98"/>
      <c r="U78" s="98"/>
      <c r="V78" s="98"/>
      <c r="W78" s="98"/>
      <c r="X78" s="98"/>
      <c r="Y78" s="98"/>
      <c r="Z78" s="97"/>
    </row>
    <row r="79" spans="1:26" x14ac:dyDescent="0.25">
      <c r="A79" s="187"/>
      <c r="B79" s="93"/>
      <c r="C79" s="90"/>
      <c r="D79" s="91"/>
      <c r="E79" s="102"/>
      <c r="F79" s="92"/>
      <c r="G79" s="92"/>
      <c r="H79" s="92"/>
      <c r="I79" s="92"/>
      <c r="J79" s="92"/>
      <c r="K79" s="92"/>
      <c r="L79" s="92"/>
      <c r="M79" s="92"/>
      <c r="N79" s="92"/>
      <c r="O79" s="92"/>
      <c r="P79" s="92"/>
      <c r="Q79" s="92"/>
      <c r="R79" s="92"/>
      <c r="S79" s="92"/>
      <c r="T79" s="92"/>
      <c r="U79" s="92"/>
      <c r="V79" s="92"/>
      <c r="W79" s="92"/>
      <c r="X79" s="92"/>
      <c r="Y79" s="92"/>
      <c r="Z79" s="92"/>
    </row>
    <row r="80" spans="1:26" x14ac:dyDescent="0.25">
      <c r="A80" s="188" t="s">
        <v>348</v>
      </c>
      <c r="B80" s="94" t="s">
        <v>344</v>
      </c>
      <c r="C80" s="95">
        <v>90853</v>
      </c>
      <c r="D80" s="214" t="s">
        <v>407</v>
      </c>
      <c r="E80" s="215"/>
      <c r="F80" s="216"/>
      <c r="G80" s="98"/>
      <c r="H80" s="98"/>
      <c r="I80" s="97"/>
      <c r="J80" s="98"/>
      <c r="K80" s="98"/>
      <c r="L80" s="98"/>
      <c r="M80" s="97"/>
      <c r="N80" s="98"/>
      <c r="O80" s="97"/>
      <c r="P80" s="97"/>
      <c r="Q80" s="98"/>
      <c r="R80" s="97"/>
      <c r="S80" s="98"/>
      <c r="T80" s="98"/>
      <c r="U80" s="98"/>
      <c r="V80" s="98"/>
      <c r="W80" s="98"/>
      <c r="X80" s="98"/>
      <c r="Y80" s="98"/>
      <c r="Z80" s="97"/>
    </row>
    <row r="81" spans="1:28" x14ac:dyDescent="0.25">
      <c r="A81" s="191"/>
      <c r="B81" s="103"/>
      <c r="C81" s="179"/>
      <c r="D81" s="104"/>
      <c r="E81" s="102"/>
      <c r="F81" s="105"/>
      <c r="G81" s="105"/>
      <c r="H81" s="105"/>
      <c r="I81" s="105"/>
      <c r="J81" s="105"/>
      <c r="K81" s="105"/>
      <c r="L81" s="105"/>
      <c r="M81" s="105"/>
      <c r="N81" s="105"/>
      <c r="O81" s="105"/>
      <c r="P81" s="105"/>
      <c r="Q81" s="105"/>
      <c r="R81" s="105"/>
      <c r="S81" s="105"/>
      <c r="T81" s="105"/>
      <c r="U81" s="105"/>
      <c r="V81" s="105"/>
      <c r="W81" s="105"/>
      <c r="X81" s="105"/>
      <c r="Y81" s="105"/>
      <c r="Z81" s="105"/>
    </row>
    <row r="82" spans="1:28" x14ac:dyDescent="0.25">
      <c r="A82" s="188" t="s">
        <v>349</v>
      </c>
      <c r="B82" s="94" t="s">
        <v>344</v>
      </c>
      <c r="C82" s="95">
        <v>90846</v>
      </c>
      <c r="D82" s="214" t="s">
        <v>407</v>
      </c>
      <c r="E82" s="215"/>
      <c r="F82" s="216"/>
      <c r="G82" s="98"/>
      <c r="H82" s="98"/>
      <c r="I82" s="97"/>
      <c r="J82" s="98"/>
      <c r="K82" s="98"/>
      <c r="L82" s="98"/>
      <c r="M82" s="97"/>
      <c r="N82" s="98"/>
      <c r="O82" s="97"/>
      <c r="P82" s="97"/>
      <c r="Q82" s="98"/>
      <c r="R82" s="97"/>
      <c r="S82" s="98"/>
      <c r="T82" s="98"/>
      <c r="U82" s="98"/>
      <c r="V82" s="98"/>
      <c r="W82" s="98"/>
      <c r="X82" s="98"/>
      <c r="Y82" s="98"/>
      <c r="Z82" s="97"/>
    </row>
    <row r="83" spans="1:28" x14ac:dyDescent="0.25">
      <c r="A83" s="191"/>
      <c r="B83" s="103"/>
      <c r="C83" s="179"/>
      <c r="D83" s="104"/>
      <c r="E83" s="102"/>
      <c r="F83" s="105"/>
      <c r="G83" s="105"/>
      <c r="H83" s="105"/>
      <c r="I83" s="105"/>
      <c r="J83" s="105"/>
      <c r="K83" s="105"/>
      <c r="L83" s="105"/>
      <c r="M83" s="105"/>
      <c r="N83" s="105"/>
      <c r="O83" s="105"/>
      <c r="P83" s="105"/>
      <c r="Q83" s="105"/>
      <c r="R83" s="105"/>
      <c r="S83" s="105"/>
      <c r="T83" s="105"/>
      <c r="U83" s="105"/>
      <c r="V83" s="105"/>
      <c r="W83" s="105"/>
      <c r="X83" s="105"/>
      <c r="Y83" s="105"/>
      <c r="Z83" s="105"/>
    </row>
    <row r="84" spans="1:28" x14ac:dyDescent="0.25">
      <c r="A84" s="188" t="s">
        <v>350</v>
      </c>
      <c r="B84" s="94" t="s">
        <v>344</v>
      </c>
      <c r="C84" s="95">
        <v>90847</v>
      </c>
      <c r="D84" s="214" t="s">
        <v>407</v>
      </c>
      <c r="E84" s="215"/>
      <c r="F84" s="216"/>
      <c r="G84" s="98"/>
      <c r="H84" s="98"/>
      <c r="I84" s="97"/>
      <c r="J84" s="98"/>
      <c r="K84" s="98"/>
      <c r="L84" s="98"/>
      <c r="M84" s="97"/>
      <c r="N84" s="98"/>
      <c r="O84" s="97"/>
      <c r="P84" s="97"/>
      <c r="Q84" s="98"/>
      <c r="R84" s="97"/>
      <c r="S84" s="98"/>
      <c r="T84" s="98"/>
      <c r="U84" s="98"/>
      <c r="V84" s="98"/>
      <c r="W84" s="98"/>
      <c r="X84" s="98"/>
      <c r="Y84" s="98"/>
      <c r="Z84" s="97"/>
    </row>
    <row r="85" spans="1:28" x14ac:dyDescent="0.25">
      <c r="A85" s="191"/>
      <c r="B85" s="103"/>
      <c r="C85" s="179"/>
      <c r="D85" s="104"/>
      <c r="E85" s="105"/>
      <c r="F85" s="105"/>
      <c r="G85" s="105"/>
      <c r="H85" s="105"/>
      <c r="I85" s="105"/>
      <c r="J85" s="105"/>
      <c r="K85" s="105"/>
      <c r="L85" s="105"/>
      <c r="M85" s="105"/>
      <c r="N85" s="105"/>
      <c r="O85" s="105"/>
      <c r="P85" s="105"/>
      <c r="Q85" s="105"/>
      <c r="R85" s="105"/>
      <c r="S85" s="105"/>
      <c r="T85" s="105"/>
      <c r="U85" s="105"/>
      <c r="V85" s="105"/>
      <c r="W85" s="105"/>
      <c r="X85" s="105"/>
      <c r="Y85" s="105"/>
      <c r="Z85" s="105"/>
    </row>
    <row r="86" spans="1:28" x14ac:dyDescent="0.25">
      <c r="A86" s="186" t="s">
        <v>351</v>
      </c>
      <c r="B86" s="107"/>
      <c r="C86" s="108"/>
      <c r="D86" s="109"/>
      <c r="E86" s="110"/>
      <c r="F86" s="110"/>
      <c r="G86" s="110"/>
      <c r="H86" s="110"/>
      <c r="I86" s="110"/>
      <c r="J86" s="110"/>
      <c r="K86" s="110"/>
      <c r="L86" s="110"/>
      <c r="M86" s="110"/>
      <c r="N86" s="110"/>
      <c r="O86" s="110"/>
      <c r="P86" s="110"/>
      <c r="Q86" s="110"/>
      <c r="R86" s="110"/>
      <c r="S86" s="110"/>
      <c r="T86" s="110"/>
      <c r="U86" s="110"/>
      <c r="V86" s="110"/>
      <c r="W86" s="110"/>
      <c r="X86" s="110"/>
      <c r="Y86" s="110"/>
      <c r="Z86" s="110"/>
    </row>
    <row r="87" spans="1:28" x14ac:dyDescent="0.25">
      <c r="A87" s="187"/>
      <c r="B87" s="93"/>
      <c r="C87" s="90"/>
      <c r="D87" s="91"/>
      <c r="E87" s="92"/>
      <c r="F87" s="92"/>
      <c r="G87" s="92"/>
      <c r="H87" s="92"/>
      <c r="I87" s="92"/>
      <c r="J87" s="92"/>
      <c r="K87" s="92"/>
      <c r="L87" s="92"/>
      <c r="M87" s="92"/>
      <c r="N87" s="92"/>
      <c r="O87" s="92"/>
      <c r="P87" s="92"/>
      <c r="Q87" s="92"/>
      <c r="R87" s="92"/>
      <c r="S87" s="92"/>
      <c r="T87" s="92"/>
      <c r="U87" s="92"/>
      <c r="V87" s="92"/>
      <c r="W87" s="92"/>
      <c r="X87" s="92"/>
      <c r="Y87" s="92"/>
      <c r="Z87" s="92"/>
    </row>
    <row r="88" spans="1:28" x14ac:dyDescent="0.25">
      <c r="A88" s="188" t="s">
        <v>352</v>
      </c>
      <c r="B88" s="94" t="s">
        <v>329</v>
      </c>
      <c r="C88" s="95">
        <v>99242</v>
      </c>
      <c r="D88" s="56">
        <v>104.39999999999999</v>
      </c>
      <c r="E88" s="201">
        <v>0</v>
      </c>
      <c r="F88" s="97">
        <v>138.11199999999999</v>
      </c>
      <c r="G88" s="125" t="s">
        <v>430</v>
      </c>
      <c r="H88" s="125" t="s">
        <v>430</v>
      </c>
      <c r="I88" s="57">
        <v>67.83</v>
      </c>
      <c r="J88" s="125" t="s">
        <v>430</v>
      </c>
      <c r="K88" s="125" t="s">
        <v>430</v>
      </c>
      <c r="L88" s="125" t="s">
        <v>430</v>
      </c>
      <c r="M88" s="57">
        <v>0</v>
      </c>
      <c r="N88" s="125" t="s">
        <v>430</v>
      </c>
      <c r="O88" s="57">
        <v>0</v>
      </c>
      <c r="P88" s="57">
        <v>67.709999999999994</v>
      </c>
      <c r="Q88" s="57">
        <v>0</v>
      </c>
      <c r="R88" s="57">
        <v>67.83</v>
      </c>
      <c r="S88" s="125" t="s">
        <v>430</v>
      </c>
      <c r="T88" s="125" t="s">
        <v>430</v>
      </c>
      <c r="U88" s="125" t="s">
        <v>430</v>
      </c>
      <c r="V88" s="125" t="s">
        <v>430</v>
      </c>
      <c r="W88" s="125" t="s">
        <v>430</v>
      </c>
      <c r="X88" s="125" t="s">
        <v>430</v>
      </c>
      <c r="Y88" s="125" t="s">
        <v>430</v>
      </c>
      <c r="Z88" s="57">
        <v>138.11199999999999</v>
      </c>
      <c r="AA88" s="198"/>
      <c r="AB88" s="198"/>
    </row>
    <row r="89" spans="1:28" x14ac:dyDescent="0.25">
      <c r="A89" s="187"/>
      <c r="B89" s="93"/>
      <c r="C89" s="90"/>
      <c r="D89" s="91"/>
      <c r="E89" s="92"/>
      <c r="F89" s="92"/>
      <c r="G89" s="92"/>
      <c r="H89" s="92"/>
      <c r="I89" s="92"/>
      <c r="J89" s="92"/>
      <c r="K89" s="92"/>
      <c r="L89" s="92"/>
      <c r="M89" s="92"/>
      <c r="N89" s="92"/>
      <c r="O89" s="92"/>
      <c r="P89" s="92"/>
      <c r="Q89" s="92"/>
      <c r="R89" s="92"/>
      <c r="S89" s="92"/>
      <c r="T89" s="92"/>
      <c r="U89" s="92"/>
      <c r="V89" s="92"/>
      <c r="W89" s="92"/>
      <c r="X89" s="92"/>
      <c r="Y89" s="92"/>
      <c r="Z89" s="92"/>
    </row>
    <row r="90" spans="1:28" x14ac:dyDescent="0.25">
      <c r="A90" s="188" t="s">
        <v>353</v>
      </c>
      <c r="B90" s="94" t="s">
        <v>329</v>
      </c>
      <c r="C90" s="95">
        <v>99243</v>
      </c>
      <c r="D90" s="56">
        <v>129</v>
      </c>
      <c r="E90" s="201">
        <v>0</v>
      </c>
      <c r="F90" s="97">
        <v>189.376</v>
      </c>
      <c r="G90" s="125" t="s">
        <v>430</v>
      </c>
      <c r="H90" s="125" t="s">
        <v>430</v>
      </c>
      <c r="I90" s="57">
        <v>90.43</v>
      </c>
      <c r="J90" s="125" t="s">
        <v>430</v>
      </c>
      <c r="K90" s="125" t="s">
        <v>430</v>
      </c>
      <c r="L90" s="125" t="s">
        <v>430</v>
      </c>
      <c r="M90" s="57">
        <v>0</v>
      </c>
      <c r="N90" s="125" t="s">
        <v>430</v>
      </c>
      <c r="O90" s="57">
        <v>0</v>
      </c>
      <c r="P90" s="57">
        <v>94.7</v>
      </c>
      <c r="Q90" s="57">
        <v>0</v>
      </c>
      <c r="R90" s="57">
        <v>90.43</v>
      </c>
      <c r="S90" s="125" t="s">
        <v>430</v>
      </c>
      <c r="T90" s="125" t="s">
        <v>430</v>
      </c>
      <c r="U90" s="125" t="s">
        <v>430</v>
      </c>
      <c r="V90" s="125" t="s">
        <v>430</v>
      </c>
      <c r="W90" s="125" t="s">
        <v>430</v>
      </c>
      <c r="X90" s="125" t="s">
        <v>430</v>
      </c>
      <c r="Y90" s="125" t="s">
        <v>430</v>
      </c>
      <c r="Z90" s="57">
        <v>189.376</v>
      </c>
      <c r="AA90" s="198"/>
      <c r="AB90" s="198"/>
    </row>
    <row r="91" spans="1:28" x14ac:dyDescent="0.25">
      <c r="A91" s="187"/>
      <c r="B91" s="93"/>
      <c r="C91" s="90"/>
      <c r="D91" s="91"/>
      <c r="E91" s="92"/>
      <c r="F91" s="92"/>
      <c r="G91" s="92"/>
      <c r="H91" s="92"/>
      <c r="I91" s="92"/>
      <c r="J91" s="92"/>
      <c r="K91" s="92"/>
      <c r="L91" s="92"/>
      <c r="M91" s="92"/>
      <c r="N91" s="92"/>
      <c r="O91" s="92"/>
      <c r="P91" s="92"/>
      <c r="Q91" s="92"/>
      <c r="R91" s="92"/>
      <c r="S91" s="92"/>
      <c r="T91" s="92"/>
      <c r="U91" s="92"/>
      <c r="V91" s="92"/>
      <c r="W91" s="92"/>
      <c r="X91" s="92"/>
      <c r="Y91" s="92"/>
      <c r="Z91" s="92"/>
    </row>
    <row r="92" spans="1:28" x14ac:dyDescent="0.25">
      <c r="A92" s="188" t="s">
        <v>354</v>
      </c>
      <c r="B92" s="94" t="s">
        <v>329</v>
      </c>
      <c r="C92" s="95">
        <v>99244</v>
      </c>
      <c r="D92" s="56">
        <v>169.79999999999998</v>
      </c>
      <c r="E92" s="201">
        <v>0</v>
      </c>
      <c r="F92" s="97">
        <v>285.18400000000003</v>
      </c>
      <c r="G92" s="125" t="s">
        <v>430</v>
      </c>
      <c r="H92" s="125" t="s">
        <v>430</v>
      </c>
      <c r="I92" s="57">
        <v>128.22</v>
      </c>
      <c r="J92" s="125" t="s">
        <v>430</v>
      </c>
      <c r="K92" s="125" t="s">
        <v>430</v>
      </c>
      <c r="L92" s="125" t="s">
        <v>430</v>
      </c>
      <c r="M92" s="57">
        <v>0</v>
      </c>
      <c r="N92" s="125" t="s">
        <v>430</v>
      </c>
      <c r="O92" s="57">
        <v>0</v>
      </c>
      <c r="P92" s="57">
        <v>152.37</v>
      </c>
      <c r="Q92" s="57">
        <v>0</v>
      </c>
      <c r="R92" s="57">
        <v>128.22</v>
      </c>
      <c r="S92" s="125" t="s">
        <v>430</v>
      </c>
      <c r="T92" s="125" t="s">
        <v>430</v>
      </c>
      <c r="U92" s="125" t="s">
        <v>430</v>
      </c>
      <c r="V92" s="125" t="s">
        <v>430</v>
      </c>
      <c r="W92" s="125" t="s">
        <v>430</v>
      </c>
      <c r="X92" s="125" t="s">
        <v>430</v>
      </c>
      <c r="Y92" s="125" t="s">
        <v>430</v>
      </c>
      <c r="Z92" s="57">
        <v>285.18400000000003</v>
      </c>
      <c r="AA92" s="198"/>
      <c r="AB92" s="198"/>
    </row>
    <row r="93" spans="1:28" x14ac:dyDescent="0.25">
      <c r="A93" s="187"/>
      <c r="B93" s="93"/>
      <c r="C93" s="90"/>
      <c r="D93" s="91"/>
      <c r="E93" s="92"/>
      <c r="F93" s="92"/>
      <c r="G93" s="92"/>
      <c r="H93" s="92"/>
      <c r="I93" s="92"/>
      <c r="J93" s="92"/>
      <c r="K93" s="92"/>
      <c r="L93" s="92"/>
      <c r="M93" s="92"/>
      <c r="N93" s="92"/>
      <c r="O93" s="92"/>
      <c r="P93" s="92"/>
      <c r="Q93" s="92"/>
      <c r="R93" s="92"/>
      <c r="S93" s="92"/>
      <c r="T93" s="92"/>
      <c r="U93" s="92"/>
      <c r="V93" s="92"/>
      <c r="W93" s="92"/>
      <c r="X93" s="92"/>
      <c r="Y93" s="92"/>
      <c r="Z93" s="92"/>
    </row>
    <row r="94" spans="1:28" x14ac:dyDescent="0.25">
      <c r="A94" s="188" t="s">
        <v>355</v>
      </c>
      <c r="B94" s="94" t="s">
        <v>329</v>
      </c>
      <c r="C94" s="95">
        <v>99245</v>
      </c>
      <c r="D94" s="56">
        <v>219</v>
      </c>
      <c r="E94" s="201">
        <v>0</v>
      </c>
      <c r="F94" s="97">
        <v>348.03200000000004</v>
      </c>
      <c r="G94" s="125" t="s">
        <v>430</v>
      </c>
      <c r="H94" s="125" t="s">
        <v>430</v>
      </c>
      <c r="I94" s="57">
        <v>166.18</v>
      </c>
      <c r="J94" s="125" t="s">
        <v>430</v>
      </c>
      <c r="K94" s="125" t="s">
        <v>430</v>
      </c>
      <c r="L94" s="125" t="s">
        <v>430</v>
      </c>
      <c r="M94" s="57">
        <v>0</v>
      </c>
      <c r="N94" s="125" t="s">
        <v>430</v>
      </c>
      <c r="O94" s="57">
        <v>0</v>
      </c>
      <c r="P94" s="57">
        <v>188.5</v>
      </c>
      <c r="Q94" s="57">
        <v>0</v>
      </c>
      <c r="R94" s="57">
        <v>166.18</v>
      </c>
      <c r="S94" s="125" t="s">
        <v>430</v>
      </c>
      <c r="T94" s="125" t="s">
        <v>430</v>
      </c>
      <c r="U94" s="125" t="s">
        <v>430</v>
      </c>
      <c r="V94" s="125" t="s">
        <v>430</v>
      </c>
      <c r="W94" s="125" t="s">
        <v>430</v>
      </c>
      <c r="X94" s="125" t="s">
        <v>430</v>
      </c>
      <c r="Y94" s="125" t="s">
        <v>430</v>
      </c>
      <c r="Z94" s="57">
        <v>348.03200000000004</v>
      </c>
      <c r="AA94" s="198"/>
      <c r="AB94" s="198"/>
    </row>
    <row r="95" spans="1:28" x14ac:dyDescent="0.25">
      <c r="A95" s="187"/>
      <c r="B95" s="93"/>
      <c r="C95" s="90"/>
      <c r="D95" s="91"/>
      <c r="E95" s="92"/>
      <c r="F95" s="92"/>
      <c r="G95" s="92"/>
      <c r="H95" s="92"/>
      <c r="I95" s="92"/>
      <c r="J95" s="92"/>
      <c r="K95" s="92"/>
      <c r="L95" s="92"/>
      <c r="M95" s="92"/>
      <c r="N95" s="92"/>
      <c r="O95" s="92"/>
      <c r="P95" s="92"/>
      <c r="Q95" s="92"/>
      <c r="R95" s="92"/>
      <c r="S95" s="92"/>
      <c r="T95" s="92"/>
      <c r="U95" s="92"/>
      <c r="V95" s="92"/>
      <c r="W95" s="92"/>
      <c r="X95" s="92"/>
      <c r="Y95" s="92"/>
      <c r="Z95" s="92"/>
    </row>
    <row r="96" spans="1:28" x14ac:dyDescent="0.25">
      <c r="A96" s="186" t="s">
        <v>356</v>
      </c>
      <c r="B96" s="107"/>
      <c r="C96" s="108"/>
      <c r="D96" s="109"/>
      <c r="E96" s="110"/>
      <c r="F96" s="110"/>
      <c r="G96" s="110"/>
      <c r="H96" s="110"/>
      <c r="I96" s="110"/>
      <c r="J96" s="110"/>
      <c r="K96" s="110"/>
      <c r="L96" s="110"/>
      <c r="M96" s="110"/>
      <c r="N96" s="110"/>
      <c r="O96" s="110"/>
      <c r="P96" s="110"/>
      <c r="Q96" s="110"/>
      <c r="R96" s="110"/>
      <c r="S96" s="110"/>
      <c r="T96" s="110"/>
      <c r="U96" s="110"/>
      <c r="V96" s="110"/>
      <c r="W96" s="110"/>
      <c r="X96" s="110"/>
      <c r="Y96" s="110"/>
      <c r="Z96" s="110"/>
    </row>
    <row r="97" spans="1:28" x14ac:dyDescent="0.25">
      <c r="A97" s="187"/>
      <c r="B97" s="93"/>
      <c r="C97" s="90"/>
      <c r="D97" s="91"/>
      <c r="E97" s="92"/>
      <c r="F97" s="92"/>
      <c r="G97" s="92"/>
      <c r="H97" s="92"/>
      <c r="I97" s="92"/>
      <c r="J97" s="92"/>
      <c r="K97" s="92"/>
      <c r="L97" s="92"/>
      <c r="M97" s="92"/>
      <c r="N97" s="92"/>
      <c r="O97" s="92"/>
      <c r="P97" s="92"/>
      <c r="Q97" s="92"/>
      <c r="R97" s="92"/>
      <c r="S97" s="92"/>
      <c r="T97" s="92"/>
      <c r="U97" s="92"/>
      <c r="V97" s="92"/>
      <c r="W97" s="92"/>
      <c r="X97" s="92"/>
      <c r="Y97" s="92"/>
      <c r="Z97" s="92"/>
    </row>
    <row r="98" spans="1:28" s="197" customFormat="1" ht="28.5" x14ac:dyDescent="0.25">
      <c r="A98" s="188" t="s">
        <v>357</v>
      </c>
      <c r="B98" s="94" t="s">
        <v>329</v>
      </c>
      <c r="C98" s="99" t="s">
        <v>358</v>
      </c>
      <c r="D98" s="194">
        <v>90</v>
      </c>
      <c r="E98" s="97">
        <v>24.42</v>
      </c>
      <c r="F98" s="97">
        <v>45.52</v>
      </c>
      <c r="G98" s="195" t="s">
        <v>430</v>
      </c>
      <c r="H98" s="195" t="s">
        <v>430</v>
      </c>
      <c r="I98" s="196">
        <v>42.85</v>
      </c>
      <c r="J98" s="195" t="s">
        <v>430</v>
      </c>
      <c r="K98" s="195" t="s">
        <v>430</v>
      </c>
      <c r="L98" s="195" t="s">
        <v>430</v>
      </c>
      <c r="M98" s="196">
        <v>24.42</v>
      </c>
      <c r="N98" s="195" t="s">
        <v>430</v>
      </c>
      <c r="O98" s="196">
        <v>24.42</v>
      </c>
      <c r="P98" s="196">
        <v>26.56</v>
      </c>
      <c r="Q98" s="196">
        <v>24.42</v>
      </c>
      <c r="R98" s="196">
        <v>42.85</v>
      </c>
      <c r="S98" s="195" t="s">
        <v>430</v>
      </c>
      <c r="T98" s="195" t="s">
        <v>430</v>
      </c>
      <c r="U98" s="195" t="s">
        <v>430</v>
      </c>
      <c r="V98" s="195" t="s">
        <v>430</v>
      </c>
      <c r="W98" s="195" t="s">
        <v>430</v>
      </c>
      <c r="X98" s="195" t="s">
        <v>430</v>
      </c>
      <c r="Y98" s="195" t="s">
        <v>430</v>
      </c>
      <c r="Z98" s="196">
        <v>45.52</v>
      </c>
      <c r="AA98" s="200"/>
      <c r="AB98" s="200"/>
    </row>
    <row r="99" spans="1:28" s="197" customFormat="1" x14ac:dyDescent="0.25">
      <c r="A99" s="187"/>
      <c r="B99" s="93"/>
      <c r="C99" s="90"/>
      <c r="D99" s="91"/>
      <c r="E99" s="92"/>
      <c r="F99" s="92"/>
      <c r="G99" s="92"/>
      <c r="H99" s="92"/>
      <c r="I99" s="92"/>
      <c r="J99" s="92"/>
      <c r="K99" s="92"/>
      <c r="L99" s="92"/>
      <c r="M99" s="92"/>
      <c r="N99" s="92"/>
      <c r="O99" s="92"/>
      <c r="P99" s="92"/>
      <c r="Q99" s="92"/>
      <c r="R99" s="92"/>
      <c r="S99" s="92"/>
      <c r="T99" s="92"/>
      <c r="U99" s="92"/>
      <c r="V99" s="92"/>
      <c r="W99" s="92"/>
      <c r="X99" s="92"/>
      <c r="Y99" s="92"/>
      <c r="Z99" s="92"/>
    </row>
    <row r="100" spans="1:28" s="197" customFormat="1" ht="28.5" x14ac:dyDescent="0.25">
      <c r="A100" s="188" t="s">
        <v>359</v>
      </c>
      <c r="B100" s="94" t="s">
        <v>329</v>
      </c>
      <c r="C100" s="95">
        <v>99385</v>
      </c>
      <c r="D100" s="194">
        <v>115.8</v>
      </c>
      <c r="E100" s="201">
        <v>0</v>
      </c>
      <c r="F100" s="97">
        <v>202.78399999999999</v>
      </c>
      <c r="G100" s="195" t="s">
        <v>430</v>
      </c>
      <c r="H100" s="195" t="s">
        <v>430</v>
      </c>
      <c r="I100" s="196">
        <v>95.21</v>
      </c>
      <c r="J100" s="195" t="s">
        <v>430</v>
      </c>
      <c r="K100" s="195" t="s">
        <v>430</v>
      </c>
      <c r="L100" s="195" t="s">
        <v>430</v>
      </c>
      <c r="M100" s="196">
        <v>0</v>
      </c>
      <c r="N100" s="195" t="s">
        <v>430</v>
      </c>
      <c r="O100" s="196">
        <v>0</v>
      </c>
      <c r="P100" s="196">
        <v>97.09</v>
      </c>
      <c r="Q100" s="196">
        <v>0</v>
      </c>
      <c r="R100" s="196">
        <v>95.21</v>
      </c>
      <c r="S100" s="195" t="s">
        <v>430</v>
      </c>
      <c r="T100" s="195" t="s">
        <v>430</v>
      </c>
      <c r="U100" s="195" t="s">
        <v>430</v>
      </c>
      <c r="V100" s="195" t="s">
        <v>430</v>
      </c>
      <c r="W100" s="195" t="s">
        <v>430</v>
      </c>
      <c r="X100" s="195" t="s">
        <v>430</v>
      </c>
      <c r="Y100" s="195" t="s">
        <v>430</v>
      </c>
      <c r="Z100" s="196">
        <v>202.78399999999999</v>
      </c>
      <c r="AA100" s="200"/>
      <c r="AB100" s="200"/>
    </row>
    <row r="101" spans="1:28" s="197" customFormat="1" x14ac:dyDescent="0.25">
      <c r="A101" s="191"/>
      <c r="B101" s="103"/>
      <c r="C101" s="179"/>
      <c r="D101" s="104"/>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row>
    <row r="102" spans="1:28" s="197" customFormat="1" ht="28.5" x14ac:dyDescent="0.25">
      <c r="A102" s="188" t="s">
        <v>360</v>
      </c>
      <c r="B102" s="94" t="s">
        <v>329</v>
      </c>
      <c r="C102" s="95">
        <v>99386</v>
      </c>
      <c r="D102" s="194">
        <v>139.79999999999998</v>
      </c>
      <c r="E102" s="201">
        <v>0</v>
      </c>
      <c r="F102" s="97">
        <v>235.45600000000002</v>
      </c>
      <c r="G102" s="195" t="s">
        <v>430</v>
      </c>
      <c r="H102" s="195" t="s">
        <v>430</v>
      </c>
      <c r="I102" s="196">
        <v>116.7</v>
      </c>
      <c r="J102" s="195" t="s">
        <v>430</v>
      </c>
      <c r="K102" s="195" t="s">
        <v>430</v>
      </c>
      <c r="L102" s="195" t="s">
        <v>430</v>
      </c>
      <c r="M102" s="196">
        <v>0</v>
      </c>
      <c r="N102" s="195" t="s">
        <v>430</v>
      </c>
      <c r="O102" s="196">
        <v>0</v>
      </c>
      <c r="P102" s="196">
        <v>117.82</v>
      </c>
      <c r="Q102" s="196">
        <v>0</v>
      </c>
      <c r="R102" s="196">
        <v>116.7</v>
      </c>
      <c r="S102" s="195" t="s">
        <v>430</v>
      </c>
      <c r="T102" s="195" t="s">
        <v>430</v>
      </c>
      <c r="U102" s="195" t="s">
        <v>430</v>
      </c>
      <c r="V102" s="195" t="s">
        <v>430</v>
      </c>
      <c r="W102" s="195" t="s">
        <v>430</v>
      </c>
      <c r="X102" s="195" t="s">
        <v>430</v>
      </c>
      <c r="Y102" s="195" t="s">
        <v>430</v>
      </c>
      <c r="Z102" s="196">
        <v>235.45600000000002</v>
      </c>
      <c r="AA102" s="200"/>
      <c r="AB102" s="200"/>
    </row>
  </sheetData>
  <mergeCells count="10">
    <mergeCell ref="G9:K9"/>
    <mergeCell ref="L9:R9"/>
    <mergeCell ref="S9:Z9"/>
    <mergeCell ref="D72:F72"/>
    <mergeCell ref="D74:F74"/>
    <mergeCell ref="D76:F76"/>
    <mergeCell ref="D78:F78"/>
    <mergeCell ref="D80:F80"/>
    <mergeCell ref="D82:F82"/>
    <mergeCell ref="D84:F84"/>
  </mergeCells>
  <hyperlinks>
    <hyperlink ref="A7" location="HOME" display="Return to Main Screen"/>
  </hyperlinks>
  <pageMargins left="0.7" right="0.7" top="0.75" bottom="0.75" header="0.3" footer="0.3"/>
  <pageSetup scale="2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D168"/>
  <sheetViews>
    <sheetView zoomScale="90" zoomScaleNormal="90" zoomScaleSheetLayoutView="90" workbookViewId="0">
      <pane ySplit="9" topLeftCell="A10" activePane="bottomLeft" state="frozen"/>
      <selection pane="bottomLeft" activeCell="B7" sqref="B7"/>
    </sheetView>
  </sheetViews>
  <sheetFormatPr defaultRowHeight="14.25" x14ac:dyDescent="0.25"/>
  <cols>
    <col min="1" max="1" width="55.7109375" style="39" customWidth="1"/>
    <col min="2" max="2" width="8.5703125" style="130" bestFit="1" customWidth="1"/>
    <col min="3" max="3" width="32.7109375" style="128" customWidth="1"/>
    <col min="4" max="4" width="12.7109375" style="131" customWidth="1"/>
    <col min="5" max="5" width="12.7109375" style="128" customWidth="1"/>
    <col min="6" max="6" width="12.7109375" style="163" customWidth="1"/>
    <col min="7" max="7" width="12.7109375" style="159" customWidth="1"/>
    <col min="8" max="8" width="12.7109375" style="128" customWidth="1"/>
    <col min="9" max="26" width="12.7109375" style="129" customWidth="1"/>
    <col min="27" max="28" width="15" style="129" customWidth="1"/>
    <col min="29" max="16384" width="9.140625" style="128"/>
  </cols>
  <sheetData>
    <row r="1" spans="1:30" x14ac:dyDescent="0.25">
      <c r="A1" s="31" t="s">
        <v>27</v>
      </c>
      <c r="B1" s="32"/>
      <c r="C1" s="33"/>
      <c r="D1" s="35"/>
      <c r="F1" s="35"/>
      <c r="G1" s="128"/>
    </row>
    <row r="2" spans="1:30" x14ac:dyDescent="0.25">
      <c r="A2" s="37" t="s">
        <v>432</v>
      </c>
      <c r="D2" s="35"/>
      <c r="F2" s="35"/>
      <c r="G2" s="128"/>
    </row>
    <row r="3" spans="1:30" x14ac:dyDescent="0.25">
      <c r="A3" s="31" t="s">
        <v>431</v>
      </c>
      <c r="D3" s="35"/>
      <c r="F3" s="35"/>
      <c r="G3" s="128"/>
      <c r="I3" s="129" t="s">
        <v>28</v>
      </c>
    </row>
    <row r="4" spans="1:30" x14ac:dyDescent="0.25">
      <c r="D4" s="35"/>
      <c r="F4" s="35"/>
      <c r="G4" s="128"/>
    </row>
    <row r="5" spans="1:30" x14ac:dyDescent="0.25">
      <c r="A5" s="40"/>
      <c r="F5" s="35"/>
      <c r="G5" s="128"/>
      <c r="I5" s="40" t="s">
        <v>29</v>
      </c>
    </row>
    <row r="6" spans="1:30" x14ac:dyDescent="0.25">
      <c r="A6" s="41" t="s">
        <v>30</v>
      </c>
      <c r="F6" s="131"/>
      <c r="G6" s="128"/>
      <c r="I6" s="132" t="s">
        <v>28</v>
      </c>
    </row>
    <row r="7" spans="1:30" ht="15" thickBot="1" x14ac:dyDescent="0.3">
      <c r="A7" s="41"/>
      <c r="F7" s="131"/>
      <c r="G7" s="128"/>
      <c r="I7" s="132"/>
    </row>
    <row r="8" spans="1:30" s="135" customFormat="1" ht="30" customHeight="1" x14ac:dyDescent="0.25">
      <c r="A8" s="39"/>
      <c r="B8" s="39"/>
      <c r="C8" s="128"/>
      <c r="D8" s="133"/>
      <c r="E8" s="128" t="s">
        <v>28</v>
      </c>
      <c r="F8" s="128"/>
      <c r="G8" s="217" t="s">
        <v>31</v>
      </c>
      <c r="H8" s="218"/>
      <c r="I8" s="218"/>
      <c r="J8" s="218"/>
      <c r="K8" s="218"/>
      <c r="L8" s="219" t="s">
        <v>32</v>
      </c>
      <c r="M8" s="220"/>
      <c r="N8" s="220"/>
      <c r="O8" s="220"/>
      <c r="P8" s="220"/>
      <c r="Q8" s="220"/>
      <c r="R8" s="220"/>
      <c r="S8" s="219" t="s">
        <v>33</v>
      </c>
      <c r="T8" s="220"/>
      <c r="U8" s="220"/>
      <c r="V8" s="220"/>
      <c r="W8" s="220"/>
      <c r="X8" s="220"/>
      <c r="Y8" s="220"/>
      <c r="Z8" s="134"/>
    </row>
    <row r="9" spans="1:30" s="138" customFormat="1" ht="60.75" customHeight="1" x14ac:dyDescent="0.25">
      <c r="A9" s="45" t="s">
        <v>34</v>
      </c>
      <c r="B9" s="136" t="s">
        <v>398</v>
      </c>
      <c r="C9" s="137" t="s">
        <v>35</v>
      </c>
      <c r="D9" s="48" t="s">
        <v>37</v>
      </c>
      <c r="E9" s="48" t="s">
        <v>38</v>
      </c>
      <c r="F9" s="48" t="s">
        <v>39</v>
      </c>
      <c r="G9" s="23" t="s">
        <v>40</v>
      </c>
      <c r="H9" s="23" t="s">
        <v>41</v>
      </c>
      <c r="I9" s="23" t="s">
        <v>42</v>
      </c>
      <c r="J9" s="23" t="s">
        <v>43</v>
      </c>
      <c r="K9" s="23" t="s">
        <v>44</v>
      </c>
      <c r="L9" s="23" t="s">
        <v>399</v>
      </c>
      <c r="M9" s="23" t="s">
        <v>400</v>
      </c>
      <c r="N9" s="23" t="s">
        <v>47</v>
      </c>
      <c r="O9" s="23" t="s">
        <v>48</v>
      </c>
      <c r="P9" s="23" t="s">
        <v>49</v>
      </c>
      <c r="Q9" s="23" t="s">
        <v>50</v>
      </c>
      <c r="R9" s="23" t="s">
        <v>51</v>
      </c>
      <c r="S9" s="23" t="s">
        <v>52</v>
      </c>
      <c r="T9" s="23" t="s">
        <v>53</v>
      </c>
      <c r="U9" s="23" t="s">
        <v>54</v>
      </c>
      <c r="V9" s="23" t="s">
        <v>55</v>
      </c>
      <c r="W9" s="23" t="s">
        <v>401</v>
      </c>
      <c r="X9" s="23" t="s">
        <v>402</v>
      </c>
      <c r="Y9" s="23" t="s">
        <v>403</v>
      </c>
      <c r="Z9" s="23" t="s">
        <v>58</v>
      </c>
    </row>
    <row r="10" spans="1:30" s="145" customFormat="1" ht="17.100000000000001" customHeight="1" x14ac:dyDescent="0.25">
      <c r="A10" s="139" t="s">
        <v>404</v>
      </c>
      <c r="B10" s="140"/>
      <c r="C10" s="141"/>
      <c r="D10" s="142"/>
      <c r="E10" s="143"/>
      <c r="F10" s="143"/>
      <c r="G10" s="143"/>
      <c r="H10" s="143"/>
      <c r="I10" s="143"/>
      <c r="J10" s="143"/>
      <c r="K10" s="143"/>
      <c r="L10" s="143"/>
      <c r="M10" s="143"/>
      <c r="N10" s="143"/>
      <c r="O10" s="143"/>
      <c r="P10" s="143"/>
      <c r="Q10" s="143"/>
      <c r="R10" s="143"/>
      <c r="S10" s="143"/>
      <c r="T10" s="143"/>
      <c r="U10" s="143"/>
      <c r="V10" s="143"/>
      <c r="W10" s="143"/>
      <c r="X10" s="143"/>
      <c r="Y10" s="143"/>
      <c r="Z10" s="143"/>
      <c r="AA10" s="144"/>
      <c r="AB10" s="144"/>
      <c r="AC10" s="144"/>
      <c r="AD10" s="144"/>
    </row>
    <row r="11" spans="1:30" s="138" customFormat="1" ht="39.950000000000003" customHeight="1" x14ac:dyDescent="0.25">
      <c r="A11" s="146" t="s">
        <v>405</v>
      </c>
      <c r="B11" s="147">
        <v>219</v>
      </c>
      <c r="C11" s="148" t="s">
        <v>406</v>
      </c>
      <c r="D11" s="221" t="s">
        <v>407</v>
      </c>
      <c r="E11" s="222"/>
      <c r="F11" s="223"/>
      <c r="G11" s="149"/>
      <c r="H11" s="149"/>
      <c r="I11" s="149"/>
      <c r="J11" s="149"/>
      <c r="K11" s="149"/>
      <c r="L11" s="149"/>
      <c r="M11" s="149"/>
      <c r="N11" s="149"/>
      <c r="O11" s="149"/>
      <c r="P11" s="149"/>
      <c r="Q11" s="149"/>
      <c r="R11" s="149"/>
      <c r="S11" s="150"/>
      <c r="T11" s="149"/>
      <c r="U11" s="149"/>
      <c r="V11" s="149"/>
      <c r="W11" s="149"/>
      <c r="X11" s="149"/>
      <c r="Y11" s="149"/>
      <c r="Z11" s="149"/>
      <c r="AA11" s="151"/>
      <c r="AB11" s="151"/>
      <c r="AC11" s="151"/>
      <c r="AD11" s="151"/>
    </row>
    <row r="12" spans="1:30" s="138" customFormat="1" ht="39.950000000000003" customHeight="1" x14ac:dyDescent="0.25">
      <c r="A12" s="146" t="s">
        <v>433</v>
      </c>
      <c r="B12" s="147">
        <v>216</v>
      </c>
      <c r="C12" s="148" t="s">
        <v>406</v>
      </c>
      <c r="D12" s="221" t="s">
        <v>407</v>
      </c>
      <c r="E12" s="222"/>
      <c r="F12" s="223"/>
      <c r="G12" s="149"/>
      <c r="H12" s="149"/>
      <c r="I12" s="149"/>
      <c r="J12" s="149"/>
      <c r="K12" s="149"/>
      <c r="L12" s="149"/>
      <c r="M12" s="149"/>
      <c r="N12" s="149"/>
      <c r="O12" s="149"/>
      <c r="P12" s="149"/>
      <c r="Q12" s="149"/>
      <c r="R12" s="149"/>
      <c r="S12" s="150"/>
      <c r="T12" s="149"/>
      <c r="U12" s="149"/>
      <c r="V12" s="149"/>
      <c r="W12" s="149"/>
      <c r="X12" s="149"/>
      <c r="Y12" s="149"/>
      <c r="Z12" s="149"/>
      <c r="AA12" s="152"/>
      <c r="AB12" s="152"/>
      <c r="AC12" s="152"/>
      <c r="AD12" s="152"/>
    </row>
    <row r="13" spans="1:30" s="138" customFormat="1" ht="17.100000000000001" customHeight="1" x14ac:dyDescent="0.25">
      <c r="A13" s="153" t="s">
        <v>408</v>
      </c>
      <c r="B13" s="154"/>
      <c r="C13" s="155"/>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7"/>
      <c r="AB13" s="157"/>
      <c r="AC13" s="157"/>
      <c r="AD13" s="157"/>
    </row>
    <row r="14" spans="1:30" s="138" customFormat="1" ht="39.950000000000003" customHeight="1" x14ac:dyDescent="0.25">
      <c r="A14" s="146" t="s">
        <v>409</v>
      </c>
      <c r="B14" s="147">
        <v>473</v>
      </c>
      <c r="C14" s="148" t="s">
        <v>406</v>
      </c>
      <c r="D14" s="221" t="s">
        <v>407</v>
      </c>
      <c r="E14" s="222"/>
      <c r="F14" s="223"/>
      <c r="G14" s="149"/>
      <c r="H14" s="149"/>
      <c r="I14" s="149"/>
      <c r="J14" s="149"/>
      <c r="K14" s="149"/>
      <c r="L14" s="149"/>
      <c r="M14" s="149"/>
      <c r="N14" s="149"/>
      <c r="O14" s="149"/>
      <c r="P14" s="149"/>
      <c r="Q14" s="149"/>
      <c r="R14" s="149"/>
      <c r="S14" s="150"/>
      <c r="T14" s="149"/>
      <c r="U14" s="149"/>
      <c r="V14" s="149"/>
      <c r="W14" s="149"/>
      <c r="X14" s="149"/>
      <c r="Y14" s="149"/>
      <c r="Z14" s="149"/>
      <c r="AA14" s="152"/>
      <c r="AB14" s="152"/>
      <c r="AC14" s="152"/>
      <c r="AD14" s="152"/>
    </row>
    <row r="15" spans="1:30" s="138" customFormat="1" ht="39.950000000000003" customHeight="1" x14ac:dyDescent="0.25">
      <c r="A15" s="146" t="s">
        <v>434</v>
      </c>
      <c r="B15" s="147">
        <v>472</v>
      </c>
      <c r="C15" s="148" t="s">
        <v>406</v>
      </c>
      <c r="D15" s="221" t="s">
        <v>407</v>
      </c>
      <c r="E15" s="222"/>
      <c r="F15" s="223"/>
      <c r="G15" s="149"/>
      <c r="H15" s="149"/>
      <c r="I15" s="149"/>
      <c r="J15" s="149"/>
      <c r="K15" s="149"/>
      <c r="L15" s="149"/>
      <c r="M15" s="149"/>
      <c r="N15" s="149"/>
      <c r="O15" s="149"/>
      <c r="P15" s="149"/>
      <c r="Q15" s="149"/>
      <c r="R15" s="149"/>
      <c r="S15" s="150"/>
      <c r="T15" s="149"/>
      <c r="U15" s="149"/>
      <c r="V15" s="149"/>
      <c r="W15" s="149"/>
      <c r="X15" s="149"/>
      <c r="Y15" s="149"/>
      <c r="Z15" s="149"/>
      <c r="AA15" s="152"/>
      <c r="AB15" s="152"/>
      <c r="AC15" s="152"/>
      <c r="AD15" s="152"/>
    </row>
    <row r="16" spans="1:30" s="138" customFormat="1" ht="39.950000000000003" customHeight="1" x14ac:dyDescent="0.25">
      <c r="A16" s="146" t="s">
        <v>410</v>
      </c>
      <c r="B16" s="147">
        <v>460</v>
      </c>
      <c r="C16" s="148" t="s">
        <v>406</v>
      </c>
      <c r="D16" s="221" t="s">
        <v>407</v>
      </c>
      <c r="E16" s="222"/>
      <c r="F16" s="223"/>
      <c r="G16" s="149"/>
      <c r="H16" s="149"/>
      <c r="I16" s="149"/>
      <c r="J16" s="149"/>
      <c r="K16" s="149"/>
      <c r="L16" s="149"/>
      <c r="M16" s="149"/>
      <c r="N16" s="149"/>
      <c r="O16" s="149"/>
      <c r="P16" s="149"/>
      <c r="Q16" s="149"/>
      <c r="R16" s="149"/>
      <c r="S16" s="150"/>
      <c r="T16" s="149"/>
      <c r="U16" s="149"/>
      <c r="V16" s="149"/>
      <c r="W16" s="149"/>
      <c r="X16" s="149"/>
      <c r="Y16" s="149"/>
      <c r="Z16" s="149"/>
      <c r="AA16" s="152"/>
      <c r="AB16" s="152"/>
      <c r="AC16" s="152"/>
      <c r="AD16" s="152"/>
    </row>
    <row r="17" spans="1:30" s="138" customFormat="1" ht="17.100000000000001" customHeight="1" x14ac:dyDescent="0.25">
      <c r="A17" s="153" t="s">
        <v>411</v>
      </c>
      <c r="B17" s="154"/>
      <c r="C17" s="155"/>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7"/>
      <c r="AB17" s="157"/>
      <c r="AC17" s="157"/>
      <c r="AD17" s="157"/>
    </row>
    <row r="18" spans="1:30" s="138" customFormat="1" ht="39.950000000000003" customHeight="1" x14ac:dyDescent="0.25">
      <c r="A18" s="146" t="s">
        <v>412</v>
      </c>
      <c r="B18" s="147">
        <v>470</v>
      </c>
      <c r="C18" s="148" t="s">
        <v>406</v>
      </c>
      <c r="D18" s="221" t="s">
        <v>407</v>
      </c>
      <c r="E18" s="222"/>
      <c r="F18" s="223"/>
      <c r="G18" s="149"/>
      <c r="H18" s="149"/>
      <c r="I18" s="149"/>
      <c r="J18" s="149"/>
      <c r="K18" s="149"/>
      <c r="L18" s="149"/>
      <c r="M18" s="149"/>
      <c r="N18" s="149"/>
      <c r="O18" s="149"/>
      <c r="P18" s="149"/>
      <c r="Q18" s="149"/>
      <c r="R18" s="149"/>
      <c r="S18" s="150"/>
      <c r="T18" s="149"/>
      <c r="U18" s="149"/>
      <c r="V18" s="149"/>
      <c r="W18" s="149"/>
      <c r="X18" s="149"/>
      <c r="Y18" s="149"/>
      <c r="Z18" s="149"/>
      <c r="AA18" s="151"/>
      <c r="AB18" s="151"/>
      <c r="AC18" s="151"/>
      <c r="AD18" s="151"/>
    </row>
    <row r="19" spans="1:30" s="138" customFormat="1" ht="39.950000000000003" customHeight="1" x14ac:dyDescent="0.25">
      <c r="A19" s="146" t="s">
        <v>435</v>
      </c>
      <c r="B19" s="147">
        <v>469</v>
      </c>
      <c r="C19" s="148" t="s">
        <v>406</v>
      </c>
      <c r="D19" s="221" t="s">
        <v>407</v>
      </c>
      <c r="E19" s="222"/>
      <c r="F19" s="223"/>
      <c r="G19" s="149"/>
      <c r="H19" s="149"/>
      <c r="I19" s="149"/>
      <c r="J19" s="149"/>
      <c r="K19" s="149"/>
      <c r="L19" s="149"/>
      <c r="M19" s="149"/>
      <c r="N19" s="149"/>
      <c r="O19" s="149"/>
      <c r="P19" s="149"/>
      <c r="Q19" s="149"/>
      <c r="R19" s="149"/>
      <c r="S19" s="150"/>
      <c r="T19" s="149"/>
      <c r="U19" s="149"/>
      <c r="V19" s="149"/>
      <c r="W19" s="149"/>
      <c r="X19" s="149"/>
      <c r="Y19" s="149"/>
      <c r="Z19" s="149"/>
      <c r="AA19" s="151"/>
      <c r="AB19" s="151"/>
      <c r="AC19" s="151"/>
      <c r="AD19" s="151"/>
    </row>
    <row r="20" spans="1:30" s="138" customFormat="1" ht="17.100000000000001" customHeight="1" x14ac:dyDescent="0.25">
      <c r="A20" s="153" t="s">
        <v>413</v>
      </c>
      <c r="B20" s="154"/>
      <c r="C20" s="155"/>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7"/>
      <c r="AB20" s="157"/>
      <c r="AC20" s="157"/>
      <c r="AD20" s="157"/>
    </row>
    <row r="21" spans="1:30" s="138" customFormat="1" ht="39.950000000000003" customHeight="1" x14ac:dyDescent="0.25">
      <c r="A21" s="146" t="s">
        <v>414</v>
      </c>
      <c r="B21" s="147">
        <v>743</v>
      </c>
      <c r="C21" s="148" t="s">
        <v>406</v>
      </c>
      <c r="D21" s="221" t="s">
        <v>407</v>
      </c>
      <c r="E21" s="222"/>
      <c r="F21" s="223"/>
      <c r="G21" s="149"/>
      <c r="H21" s="149"/>
      <c r="I21" s="149"/>
      <c r="J21" s="149"/>
      <c r="K21" s="149"/>
      <c r="L21" s="149"/>
      <c r="M21" s="149"/>
      <c r="N21" s="149"/>
      <c r="O21" s="149"/>
      <c r="P21" s="149"/>
      <c r="Q21" s="149"/>
      <c r="R21" s="149"/>
      <c r="S21" s="150"/>
      <c r="T21" s="149"/>
      <c r="U21" s="149"/>
      <c r="V21" s="149"/>
      <c r="W21" s="149"/>
      <c r="X21" s="149"/>
      <c r="Y21" s="149"/>
      <c r="Z21" s="149"/>
      <c r="AA21" s="151"/>
      <c r="AB21" s="151"/>
      <c r="AC21" s="151"/>
      <c r="AD21" s="151"/>
    </row>
    <row r="22" spans="1:30" s="138" customFormat="1" ht="39.950000000000003" customHeight="1" x14ac:dyDescent="0.25">
      <c r="A22" s="146" t="s">
        <v>415</v>
      </c>
      <c r="B22" s="147">
        <v>742</v>
      </c>
      <c r="C22" s="148" t="s">
        <v>406</v>
      </c>
      <c r="D22" s="221" t="s">
        <v>407</v>
      </c>
      <c r="E22" s="222"/>
      <c r="F22" s="223"/>
      <c r="G22" s="149"/>
      <c r="H22" s="149"/>
      <c r="I22" s="149"/>
      <c r="J22" s="149"/>
      <c r="K22" s="149"/>
      <c r="L22" s="149"/>
      <c r="M22" s="149"/>
      <c r="N22" s="149"/>
      <c r="O22" s="149"/>
      <c r="P22" s="149"/>
      <c r="Q22" s="149"/>
      <c r="R22" s="149"/>
      <c r="S22" s="150"/>
      <c r="T22" s="149"/>
      <c r="U22" s="149"/>
      <c r="V22" s="149"/>
      <c r="W22" s="149"/>
      <c r="X22" s="149"/>
      <c r="Y22" s="149"/>
      <c r="Z22" s="149"/>
      <c r="AA22" s="151"/>
      <c r="AB22" s="151"/>
      <c r="AC22" s="151"/>
      <c r="AD22" s="151"/>
    </row>
    <row r="23" spans="1:30" s="138" customFormat="1" ht="17.100000000000001" customHeight="1" x14ac:dyDescent="0.25">
      <c r="A23" s="153" t="s">
        <v>416</v>
      </c>
      <c r="B23" s="154"/>
      <c r="C23" s="155"/>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7"/>
      <c r="AB23" s="157"/>
      <c r="AC23" s="157"/>
      <c r="AD23" s="157"/>
    </row>
    <row r="24" spans="1:30" s="158" customFormat="1" ht="39.950000000000003" customHeight="1" x14ac:dyDescent="0.25">
      <c r="A24" s="25" t="s">
        <v>417</v>
      </c>
      <c r="B24" s="26">
        <v>788</v>
      </c>
      <c r="C24" s="148" t="s">
        <v>406</v>
      </c>
      <c r="D24" s="26" t="s">
        <v>418</v>
      </c>
      <c r="E24" s="24">
        <v>4833.1708559999997</v>
      </c>
      <c r="F24" s="24">
        <v>13074.064199999999</v>
      </c>
      <c r="G24" s="149">
        <v>5667.9756341399998</v>
      </c>
      <c r="H24" s="149">
        <v>5303.9771989199999</v>
      </c>
      <c r="I24" s="149">
        <v>5199.9776459999994</v>
      </c>
      <c r="J24" s="149">
        <v>5199.9776459999994</v>
      </c>
      <c r="K24" s="149">
        <v>4939.978763699999</v>
      </c>
      <c r="L24" s="149">
        <v>4833.1708559999997</v>
      </c>
      <c r="M24" s="149">
        <v>4833.1708559999997</v>
      </c>
      <c r="N24" s="149">
        <v>4833.1708559999997</v>
      </c>
      <c r="O24" s="149">
        <v>4833.1708559999997</v>
      </c>
      <c r="P24" s="149">
        <v>4833.1708559999997</v>
      </c>
      <c r="Q24" s="149">
        <v>8119.7270380799982</v>
      </c>
      <c r="R24" s="149">
        <v>4833.1708559999997</v>
      </c>
      <c r="S24" s="150" t="s">
        <v>419</v>
      </c>
      <c r="T24" s="149">
        <v>11023.282799999999</v>
      </c>
      <c r="U24" s="149">
        <v>10913.245199999999</v>
      </c>
      <c r="V24" s="149">
        <v>10472.207399999999</v>
      </c>
      <c r="W24" s="149">
        <v>8519.0399999999991</v>
      </c>
      <c r="X24" s="149">
        <v>13074.064199999999</v>
      </c>
      <c r="Y24" s="149" t="s">
        <v>420</v>
      </c>
      <c r="Z24" s="149" t="s">
        <v>420</v>
      </c>
    </row>
    <row r="25" spans="1:30" s="158" customFormat="1" ht="39.950000000000003" customHeight="1" x14ac:dyDescent="0.25">
      <c r="A25" s="25" t="s">
        <v>421</v>
      </c>
      <c r="B25" s="26">
        <v>807</v>
      </c>
      <c r="C25" s="148" t="s">
        <v>406</v>
      </c>
      <c r="D25" s="26" t="s">
        <v>418</v>
      </c>
      <c r="E25" s="24">
        <v>3498.2484119999995</v>
      </c>
      <c r="F25" s="24">
        <v>9463.0059000000001</v>
      </c>
      <c r="G25" s="149">
        <v>4102.4799975300002</v>
      </c>
      <c r="H25" s="149">
        <v>3839.0179793400002</v>
      </c>
      <c r="I25" s="149">
        <v>3763.743117</v>
      </c>
      <c r="J25" s="149">
        <v>3763.743117</v>
      </c>
      <c r="K25" s="149">
        <v>3575.5559611499993</v>
      </c>
      <c r="L25" s="149">
        <v>3498.2484119999995</v>
      </c>
      <c r="M25" s="149">
        <v>3498.2484119999995</v>
      </c>
      <c r="N25" s="149">
        <v>3498.2484119999995</v>
      </c>
      <c r="O25" s="149">
        <v>3498.2484119999995</v>
      </c>
      <c r="P25" s="149">
        <v>3498.2484119999995</v>
      </c>
      <c r="Q25" s="149">
        <v>5877.0573321599986</v>
      </c>
      <c r="R25" s="149">
        <v>3498.2484119999995</v>
      </c>
      <c r="S25" s="150" t="s">
        <v>419</v>
      </c>
      <c r="T25" s="149">
        <v>7978.6505999999999</v>
      </c>
      <c r="U25" s="149">
        <v>7899.0054</v>
      </c>
      <c r="V25" s="149">
        <v>7579.7822999999999</v>
      </c>
      <c r="W25" s="149">
        <v>6166.08</v>
      </c>
      <c r="X25" s="149">
        <v>9463.0059000000001</v>
      </c>
      <c r="Y25" s="149" t="s">
        <v>420</v>
      </c>
      <c r="Z25" s="149" t="s">
        <v>420</v>
      </c>
    </row>
    <row r="26" spans="1:30" ht="15" thickBot="1" x14ac:dyDescent="0.3">
      <c r="F26" s="159"/>
      <c r="I26" s="160"/>
      <c r="J26" s="160"/>
      <c r="K26" s="160"/>
      <c r="L26" s="160"/>
      <c r="M26" s="160"/>
      <c r="N26" s="160"/>
      <c r="O26" s="160"/>
      <c r="P26" s="160"/>
      <c r="Q26" s="160"/>
      <c r="R26" s="160"/>
      <c r="S26" s="160"/>
      <c r="T26" s="160"/>
      <c r="U26" s="160"/>
      <c r="V26" s="160"/>
      <c r="W26" s="160"/>
      <c r="X26" s="160"/>
      <c r="Y26" s="160"/>
      <c r="Z26" s="160"/>
      <c r="AA26" s="160"/>
      <c r="AB26" s="160"/>
    </row>
    <row r="27" spans="1:30" x14ac:dyDescent="0.25">
      <c r="A27" s="161" t="s">
        <v>422</v>
      </c>
      <c r="B27" s="162"/>
      <c r="D27" s="128"/>
      <c r="F27" s="128"/>
      <c r="G27" s="128"/>
      <c r="I27" s="128"/>
      <c r="J27" s="128"/>
      <c r="K27" s="128"/>
      <c r="L27" s="128"/>
      <c r="M27" s="128"/>
      <c r="N27" s="128"/>
      <c r="O27" s="128"/>
      <c r="P27" s="128"/>
      <c r="Q27" s="128"/>
      <c r="R27" s="128"/>
      <c r="S27" s="128"/>
      <c r="T27" s="128"/>
      <c r="U27" s="128"/>
      <c r="V27" s="128"/>
      <c r="W27" s="128"/>
      <c r="X27" s="128"/>
      <c r="Y27" s="128"/>
      <c r="Z27" s="128"/>
      <c r="AA27" s="128"/>
      <c r="AB27" s="128"/>
    </row>
    <row r="28" spans="1:30" x14ac:dyDescent="0.25">
      <c r="A28" s="27" t="s">
        <v>423</v>
      </c>
      <c r="B28" s="28">
        <v>6404</v>
      </c>
      <c r="D28" s="128"/>
      <c r="F28" s="128"/>
      <c r="G28" s="128"/>
      <c r="I28" s="128"/>
      <c r="J28" s="128"/>
      <c r="K28" s="128"/>
      <c r="L28" s="128"/>
      <c r="M28" s="128"/>
      <c r="N28" s="128"/>
      <c r="O28" s="128"/>
      <c r="P28" s="128"/>
      <c r="Q28" s="128"/>
      <c r="R28" s="128"/>
      <c r="S28" s="128"/>
      <c r="T28" s="128"/>
      <c r="U28" s="128"/>
      <c r="V28" s="128"/>
      <c r="W28" s="128"/>
      <c r="X28" s="128"/>
      <c r="Y28" s="128"/>
      <c r="Z28" s="128"/>
      <c r="AA28" s="128"/>
      <c r="AB28" s="128"/>
    </row>
    <row r="29" spans="1:30" x14ac:dyDescent="0.25">
      <c r="A29" s="27" t="s">
        <v>424</v>
      </c>
      <c r="B29" s="28">
        <v>2000</v>
      </c>
      <c r="D29" s="128"/>
      <c r="F29" s="178"/>
      <c r="G29" s="178"/>
      <c r="I29" s="128"/>
      <c r="J29" s="128"/>
      <c r="K29" s="128"/>
      <c r="L29" s="128"/>
      <c r="M29" s="128"/>
      <c r="N29" s="128"/>
      <c r="O29" s="128"/>
      <c r="P29" s="128"/>
      <c r="Q29" s="128"/>
      <c r="R29" s="128"/>
      <c r="S29" s="128"/>
      <c r="T29" s="128"/>
      <c r="U29" s="128"/>
      <c r="V29" s="128"/>
      <c r="W29" s="128"/>
      <c r="X29" s="128"/>
      <c r="Y29" s="128"/>
      <c r="Z29" s="128"/>
      <c r="AA29" s="128"/>
      <c r="AB29" s="128"/>
    </row>
    <row r="30" spans="1:30" x14ac:dyDescent="0.25">
      <c r="A30" s="27" t="s">
        <v>425</v>
      </c>
      <c r="B30" s="28">
        <v>11207</v>
      </c>
      <c r="D30" s="128"/>
      <c r="F30" s="178"/>
      <c r="G30" s="178"/>
      <c r="I30" s="128"/>
      <c r="J30" s="128"/>
      <c r="K30" s="128"/>
      <c r="L30" s="128"/>
      <c r="M30" s="128"/>
      <c r="N30" s="128"/>
      <c r="O30" s="128"/>
      <c r="P30" s="128"/>
      <c r="Q30" s="128"/>
      <c r="R30" s="128"/>
      <c r="S30" s="128"/>
      <c r="T30" s="128"/>
      <c r="U30" s="128"/>
      <c r="V30" s="128"/>
      <c r="W30" s="128"/>
      <c r="X30" s="128"/>
      <c r="Y30" s="128"/>
      <c r="Z30" s="128"/>
      <c r="AA30" s="128"/>
      <c r="AB30" s="128"/>
    </row>
    <row r="31" spans="1:30" ht="15" thickBot="1" x14ac:dyDescent="0.3">
      <c r="A31" s="29" t="s">
        <v>426</v>
      </c>
      <c r="B31" s="30">
        <v>2400</v>
      </c>
      <c r="D31" s="128"/>
      <c r="F31" s="178"/>
      <c r="G31" s="178"/>
      <c r="I31" s="128"/>
      <c r="J31" s="128"/>
      <c r="K31" s="128"/>
      <c r="L31" s="128"/>
      <c r="M31" s="128"/>
      <c r="N31" s="128"/>
      <c r="O31" s="128"/>
      <c r="P31" s="128"/>
      <c r="Q31" s="128"/>
      <c r="R31" s="128"/>
      <c r="S31" s="128"/>
      <c r="T31" s="128"/>
      <c r="U31" s="128"/>
      <c r="V31" s="128"/>
      <c r="W31" s="128"/>
      <c r="X31" s="128"/>
      <c r="Y31" s="128"/>
      <c r="Z31" s="128"/>
      <c r="AA31" s="128"/>
      <c r="AB31" s="128"/>
    </row>
    <row r="32" spans="1:30" x14ac:dyDescent="0.25">
      <c r="F32" s="177"/>
      <c r="G32" s="177"/>
    </row>
    <row r="33" spans="6:7" x14ac:dyDescent="0.25">
      <c r="F33" s="177"/>
      <c r="G33" s="177"/>
    </row>
    <row r="34" spans="6:7" x14ac:dyDescent="0.25">
      <c r="F34" s="177"/>
      <c r="G34" s="177"/>
    </row>
    <row r="35" spans="6:7" x14ac:dyDescent="0.25">
      <c r="F35" s="177"/>
      <c r="G35" s="177"/>
    </row>
    <row r="36" spans="6:7" x14ac:dyDescent="0.25">
      <c r="F36" s="177"/>
      <c r="G36" s="177"/>
    </row>
    <row r="37" spans="6:7" x14ac:dyDescent="0.25">
      <c r="F37" s="177"/>
      <c r="G37" s="177"/>
    </row>
    <row r="38" spans="6:7" x14ac:dyDescent="0.25">
      <c r="F38" s="177"/>
      <c r="G38" s="177"/>
    </row>
    <row r="39" spans="6:7" x14ac:dyDescent="0.25">
      <c r="F39" s="177"/>
      <c r="G39" s="177"/>
    </row>
    <row r="40" spans="6:7" x14ac:dyDescent="0.25">
      <c r="F40" s="177"/>
      <c r="G40" s="177"/>
    </row>
    <row r="41" spans="6:7" x14ac:dyDescent="0.25">
      <c r="F41" s="177"/>
      <c r="G41" s="177"/>
    </row>
    <row r="42" spans="6:7" x14ac:dyDescent="0.25">
      <c r="F42" s="177"/>
      <c r="G42" s="177"/>
    </row>
    <row r="43" spans="6:7" x14ac:dyDescent="0.25">
      <c r="F43" s="177"/>
      <c r="G43" s="177"/>
    </row>
    <row r="44" spans="6:7" x14ac:dyDescent="0.25">
      <c r="F44" s="177"/>
      <c r="G44" s="177"/>
    </row>
    <row r="45" spans="6:7" x14ac:dyDescent="0.25">
      <c r="F45" s="177"/>
      <c r="G45" s="177"/>
    </row>
    <row r="46" spans="6:7" x14ac:dyDescent="0.25">
      <c r="F46" s="177"/>
      <c r="G46" s="177"/>
    </row>
    <row r="47" spans="6:7" x14ac:dyDescent="0.25">
      <c r="F47" s="177"/>
      <c r="G47" s="177"/>
    </row>
    <row r="48" spans="6:7" x14ac:dyDescent="0.25">
      <c r="F48" s="177"/>
      <c r="G48" s="177"/>
    </row>
    <row r="49" spans="6:7" x14ac:dyDescent="0.25">
      <c r="F49" s="177"/>
      <c r="G49" s="177"/>
    </row>
    <row r="50" spans="6:7" x14ac:dyDescent="0.25">
      <c r="F50" s="177"/>
      <c r="G50" s="177"/>
    </row>
    <row r="51" spans="6:7" x14ac:dyDescent="0.25">
      <c r="F51" s="177"/>
      <c r="G51" s="177"/>
    </row>
    <row r="52" spans="6:7" x14ac:dyDescent="0.25">
      <c r="F52" s="177"/>
      <c r="G52" s="177"/>
    </row>
    <row r="53" spans="6:7" x14ac:dyDescent="0.25">
      <c r="F53" s="177"/>
      <c r="G53" s="177"/>
    </row>
    <row r="54" spans="6:7" x14ac:dyDescent="0.25">
      <c r="F54" s="177"/>
      <c r="G54" s="177"/>
    </row>
    <row r="55" spans="6:7" x14ac:dyDescent="0.25">
      <c r="F55" s="177"/>
      <c r="G55" s="177"/>
    </row>
    <row r="56" spans="6:7" x14ac:dyDescent="0.25">
      <c r="F56" s="177"/>
      <c r="G56" s="177"/>
    </row>
    <row r="57" spans="6:7" x14ac:dyDescent="0.25">
      <c r="F57" s="177"/>
      <c r="G57" s="177"/>
    </row>
    <row r="58" spans="6:7" x14ac:dyDescent="0.25">
      <c r="F58" s="177"/>
      <c r="G58" s="177"/>
    </row>
    <row r="59" spans="6:7" x14ac:dyDescent="0.25">
      <c r="F59" s="177"/>
      <c r="G59" s="177"/>
    </row>
    <row r="60" spans="6:7" x14ac:dyDescent="0.25">
      <c r="F60" s="177"/>
      <c r="G60" s="177"/>
    </row>
    <row r="61" spans="6:7" x14ac:dyDescent="0.25">
      <c r="F61" s="177"/>
      <c r="G61" s="177"/>
    </row>
    <row r="62" spans="6:7" x14ac:dyDescent="0.25">
      <c r="F62" s="177"/>
      <c r="G62" s="177"/>
    </row>
    <row r="63" spans="6:7" x14ac:dyDescent="0.25">
      <c r="F63" s="177"/>
      <c r="G63" s="177"/>
    </row>
    <row r="64" spans="6:7" x14ac:dyDescent="0.25">
      <c r="F64" s="177"/>
      <c r="G64" s="177"/>
    </row>
    <row r="65" spans="6:7" x14ac:dyDescent="0.25">
      <c r="F65" s="177"/>
      <c r="G65" s="177"/>
    </row>
    <row r="66" spans="6:7" x14ac:dyDescent="0.25">
      <c r="F66" s="177"/>
      <c r="G66" s="177"/>
    </row>
    <row r="67" spans="6:7" x14ac:dyDescent="0.25">
      <c r="F67" s="177"/>
      <c r="G67" s="177"/>
    </row>
    <row r="68" spans="6:7" x14ac:dyDescent="0.25">
      <c r="F68" s="177"/>
      <c r="G68" s="177"/>
    </row>
    <row r="69" spans="6:7" x14ac:dyDescent="0.25">
      <c r="F69" s="177"/>
      <c r="G69" s="177"/>
    </row>
    <row r="70" spans="6:7" x14ac:dyDescent="0.25">
      <c r="F70" s="177"/>
      <c r="G70" s="177"/>
    </row>
    <row r="71" spans="6:7" x14ac:dyDescent="0.25">
      <c r="F71" s="177"/>
      <c r="G71" s="177"/>
    </row>
    <row r="72" spans="6:7" x14ac:dyDescent="0.25">
      <c r="F72" s="177"/>
      <c r="G72" s="177"/>
    </row>
    <row r="73" spans="6:7" x14ac:dyDescent="0.25">
      <c r="F73" s="177"/>
      <c r="G73" s="177"/>
    </row>
    <row r="74" spans="6:7" x14ac:dyDescent="0.25">
      <c r="F74" s="177"/>
      <c r="G74" s="177"/>
    </row>
    <row r="75" spans="6:7" x14ac:dyDescent="0.25">
      <c r="F75" s="177"/>
      <c r="G75" s="177"/>
    </row>
    <row r="76" spans="6:7" x14ac:dyDescent="0.25">
      <c r="F76" s="177"/>
      <c r="G76" s="177"/>
    </row>
    <row r="77" spans="6:7" x14ac:dyDescent="0.25">
      <c r="F77" s="177"/>
      <c r="G77" s="177"/>
    </row>
    <row r="78" spans="6:7" x14ac:dyDescent="0.25">
      <c r="F78" s="177"/>
      <c r="G78" s="177"/>
    </row>
    <row r="79" spans="6:7" x14ac:dyDescent="0.25">
      <c r="F79" s="177"/>
      <c r="G79" s="177"/>
    </row>
    <row r="80" spans="6:7" x14ac:dyDescent="0.25">
      <c r="F80" s="177"/>
      <c r="G80" s="177"/>
    </row>
    <row r="81" spans="6:7" x14ac:dyDescent="0.25">
      <c r="F81" s="177"/>
      <c r="G81" s="177"/>
    </row>
    <row r="82" spans="6:7" x14ac:dyDescent="0.25">
      <c r="F82" s="177"/>
      <c r="G82" s="177"/>
    </row>
    <row r="83" spans="6:7" x14ac:dyDescent="0.25">
      <c r="F83" s="177"/>
      <c r="G83" s="177"/>
    </row>
    <row r="84" spans="6:7" x14ac:dyDescent="0.25">
      <c r="F84" s="177"/>
      <c r="G84" s="177"/>
    </row>
    <row r="85" spans="6:7" x14ac:dyDescent="0.25">
      <c r="F85" s="177"/>
      <c r="G85" s="177"/>
    </row>
    <row r="86" spans="6:7" x14ac:dyDescent="0.25">
      <c r="F86" s="177"/>
      <c r="G86" s="177"/>
    </row>
    <row r="87" spans="6:7" x14ac:dyDescent="0.25">
      <c r="F87" s="177"/>
      <c r="G87" s="177"/>
    </row>
    <row r="88" spans="6:7" x14ac:dyDescent="0.25">
      <c r="F88" s="177"/>
      <c r="G88" s="177"/>
    </row>
    <row r="89" spans="6:7" x14ac:dyDescent="0.25">
      <c r="F89" s="177"/>
      <c r="G89" s="177"/>
    </row>
    <row r="90" spans="6:7" x14ac:dyDescent="0.25">
      <c r="F90" s="177"/>
      <c r="G90" s="177"/>
    </row>
    <row r="91" spans="6:7" x14ac:dyDescent="0.25">
      <c r="F91" s="177"/>
      <c r="G91" s="177"/>
    </row>
    <row r="92" spans="6:7" x14ac:dyDescent="0.25">
      <c r="F92" s="177"/>
      <c r="G92" s="177"/>
    </row>
    <row r="93" spans="6:7" x14ac:dyDescent="0.25">
      <c r="F93" s="177"/>
      <c r="G93" s="177"/>
    </row>
    <row r="94" spans="6:7" x14ac:dyDescent="0.25">
      <c r="F94" s="177"/>
      <c r="G94" s="177"/>
    </row>
    <row r="95" spans="6:7" x14ac:dyDescent="0.25">
      <c r="F95" s="177"/>
      <c r="G95" s="177"/>
    </row>
    <row r="96" spans="6:7" x14ac:dyDescent="0.25">
      <c r="F96" s="177"/>
      <c r="G96" s="177"/>
    </row>
    <row r="97" spans="6:7" x14ac:dyDescent="0.25">
      <c r="F97" s="177"/>
      <c r="G97" s="177"/>
    </row>
    <row r="98" spans="6:7" x14ac:dyDescent="0.25">
      <c r="F98" s="177"/>
      <c r="G98" s="177"/>
    </row>
    <row r="99" spans="6:7" x14ac:dyDescent="0.25">
      <c r="F99" s="177"/>
      <c r="G99" s="177"/>
    </row>
    <row r="100" spans="6:7" x14ac:dyDescent="0.25">
      <c r="F100" s="177"/>
      <c r="G100" s="177"/>
    </row>
    <row r="101" spans="6:7" x14ac:dyDescent="0.25">
      <c r="F101" s="177"/>
      <c r="G101" s="177"/>
    </row>
    <row r="102" spans="6:7" x14ac:dyDescent="0.25">
      <c r="F102" s="177"/>
      <c r="G102" s="177"/>
    </row>
    <row r="103" spans="6:7" x14ac:dyDescent="0.25">
      <c r="F103" s="177"/>
      <c r="G103" s="177"/>
    </row>
    <row r="104" spans="6:7" x14ac:dyDescent="0.25">
      <c r="F104" s="177"/>
      <c r="G104" s="177"/>
    </row>
    <row r="105" spans="6:7" x14ac:dyDescent="0.25">
      <c r="F105" s="177"/>
      <c r="G105" s="177"/>
    </row>
    <row r="106" spans="6:7" x14ac:dyDescent="0.25">
      <c r="F106" s="177"/>
      <c r="G106" s="177"/>
    </row>
    <row r="107" spans="6:7" x14ac:dyDescent="0.25">
      <c r="F107" s="177"/>
      <c r="G107" s="177"/>
    </row>
    <row r="108" spans="6:7" x14ac:dyDescent="0.25">
      <c r="F108" s="177"/>
      <c r="G108" s="177"/>
    </row>
    <row r="109" spans="6:7" x14ac:dyDescent="0.25">
      <c r="F109" s="177"/>
      <c r="G109" s="177"/>
    </row>
    <row r="110" spans="6:7" x14ac:dyDescent="0.25">
      <c r="F110" s="177"/>
      <c r="G110" s="177"/>
    </row>
    <row r="111" spans="6:7" x14ac:dyDescent="0.25">
      <c r="F111" s="177"/>
      <c r="G111" s="177"/>
    </row>
    <row r="112" spans="6:7" x14ac:dyDescent="0.25">
      <c r="F112" s="177"/>
      <c r="G112" s="177"/>
    </row>
    <row r="113" spans="6:7" x14ac:dyDescent="0.25">
      <c r="F113" s="177"/>
      <c r="G113" s="177"/>
    </row>
    <row r="114" spans="6:7" x14ac:dyDescent="0.25">
      <c r="F114" s="177"/>
      <c r="G114" s="177"/>
    </row>
    <row r="115" spans="6:7" x14ac:dyDescent="0.25">
      <c r="F115" s="177"/>
      <c r="G115" s="177"/>
    </row>
    <row r="116" spans="6:7" x14ac:dyDescent="0.25">
      <c r="F116" s="177"/>
      <c r="G116" s="177"/>
    </row>
    <row r="117" spans="6:7" x14ac:dyDescent="0.25">
      <c r="F117" s="177"/>
      <c r="G117" s="177"/>
    </row>
    <row r="118" spans="6:7" x14ac:dyDescent="0.25">
      <c r="F118" s="177"/>
      <c r="G118" s="177"/>
    </row>
    <row r="119" spans="6:7" x14ac:dyDescent="0.25">
      <c r="F119" s="177"/>
      <c r="G119" s="177"/>
    </row>
    <row r="120" spans="6:7" x14ac:dyDescent="0.25">
      <c r="F120" s="177"/>
      <c r="G120" s="177"/>
    </row>
    <row r="121" spans="6:7" x14ac:dyDescent="0.25">
      <c r="F121" s="177"/>
      <c r="G121" s="177"/>
    </row>
    <row r="122" spans="6:7" x14ac:dyDescent="0.25">
      <c r="F122" s="177"/>
      <c r="G122" s="177"/>
    </row>
    <row r="123" spans="6:7" x14ac:dyDescent="0.25">
      <c r="F123" s="177"/>
      <c r="G123" s="177"/>
    </row>
    <row r="124" spans="6:7" x14ac:dyDescent="0.25">
      <c r="F124" s="177"/>
      <c r="G124" s="177"/>
    </row>
    <row r="125" spans="6:7" x14ac:dyDescent="0.25">
      <c r="F125" s="177"/>
      <c r="G125" s="177"/>
    </row>
    <row r="126" spans="6:7" x14ac:dyDescent="0.25">
      <c r="F126" s="177"/>
      <c r="G126" s="177"/>
    </row>
    <row r="127" spans="6:7" x14ac:dyDescent="0.25">
      <c r="F127" s="177"/>
      <c r="G127" s="177"/>
    </row>
    <row r="128" spans="6:7" x14ac:dyDescent="0.25">
      <c r="F128" s="177"/>
      <c r="G128" s="177"/>
    </row>
    <row r="129" spans="6:7" x14ac:dyDescent="0.25">
      <c r="F129" s="177"/>
      <c r="G129" s="177"/>
    </row>
    <row r="130" spans="6:7" x14ac:dyDescent="0.25">
      <c r="F130" s="177"/>
      <c r="G130" s="177"/>
    </row>
    <row r="131" spans="6:7" x14ac:dyDescent="0.25">
      <c r="F131" s="177"/>
      <c r="G131" s="177"/>
    </row>
    <row r="132" spans="6:7" x14ac:dyDescent="0.25">
      <c r="F132" s="177"/>
      <c r="G132" s="177"/>
    </row>
    <row r="133" spans="6:7" x14ac:dyDescent="0.25">
      <c r="F133" s="177"/>
      <c r="G133" s="177"/>
    </row>
    <row r="134" spans="6:7" x14ac:dyDescent="0.25">
      <c r="F134" s="177"/>
      <c r="G134" s="177"/>
    </row>
    <row r="135" spans="6:7" x14ac:dyDescent="0.25">
      <c r="F135" s="177"/>
      <c r="G135" s="177"/>
    </row>
    <row r="136" spans="6:7" x14ac:dyDescent="0.25">
      <c r="F136" s="177"/>
      <c r="G136" s="177"/>
    </row>
    <row r="137" spans="6:7" x14ac:dyDescent="0.25">
      <c r="F137" s="177"/>
      <c r="G137" s="177"/>
    </row>
    <row r="138" spans="6:7" x14ac:dyDescent="0.25">
      <c r="F138" s="177"/>
      <c r="G138" s="177"/>
    </row>
    <row r="139" spans="6:7" x14ac:dyDescent="0.25">
      <c r="F139" s="177"/>
      <c r="G139" s="177"/>
    </row>
    <row r="140" spans="6:7" x14ac:dyDescent="0.25">
      <c r="F140" s="177"/>
      <c r="G140" s="177"/>
    </row>
    <row r="141" spans="6:7" x14ac:dyDescent="0.25">
      <c r="F141" s="177"/>
      <c r="G141" s="177"/>
    </row>
    <row r="142" spans="6:7" x14ac:dyDescent="0.25">
      <c r="F142" s="177"/>
      <c r="G142" s="177"/>
    </row>
    <row r="143" spans="6:7" x14ac:dyDescent="0.25">
      <c r="F143" s="177"/>
      <c r="G143" s="177"/>
    </row>
    <row r="144" spans="6:7" x14ac:dyDescent="0.25">
      <c r="F144" s="177"/>
      <c r="G144" s="177"/>
    </row>
    <row r="145" spans="6:7" x14ac:dyDescent="0.25">
      <c r="F145" s="177"/>
      <c r="G145" s="177"/>
    </row>
    <row r="146" spans="6:7" x14ac:dyDescent="0.25">
      <c r="F146" s="177"/>
      <c r="G146" s="177"/>
    </row>
    <row r="147" spans="6:7" x14ac:dyDescent="0.25">
      <c r="F147" s="177"/>
      <c r="G147" s="177"/>
    </row>
    <row r="148" spans="6:7" x14ac:dyDescent="0.25">
      <c r="F148" s="177"/>
      <c r="G148" s="177"/>
    </row>
    <row r="149" spans="6:7" x14ac:dyDescent="0.25">
      <c r="F149" s="177"/>
      <c r="G149" s="177"/>
    </row>
    <row r="150" spans="6:7" x14ac:dyDescent="0.25">
      <c r="F150" s="177"/>
      <c r="G150" s="177"/>
    </row>
    <row r="151" spans="6:7" x14ac:dyDescent="0.25">
      <c r="F151" s="177"/>
      <c r="G151" s="177"/>
    </row>
    <row r="152" spans="6:7" x14ac:dyDescent="0.25">
      <c r="F152" s="177"/>
      <c r="G152" s="177"/>
    </row>
    <row r="153" spans="6:7" x14ac:dyDescent="0.25">
      <c r="F153" s="177"/>
      <c r="G153" s="177"/>
    </row>
    <row r="154" spans="6:7" x14ac:dyDescent="0.25">
      <c r="F154" s="177"/>
      <c r="G154" s="177"/>
    </row>
    <row r="155" spans="6:7" x14ac:dyDescent="0.25">
      <c r="F155" s="177"/>
      <c r="G155" s="177"/>
    </row>
    <row r="156" spans="6:7" x14ac:dyDescent="0.25">
      <c r="F156" s="177"/>
      <c r="G156" s="177"/>
    </row>
    <row r="157" spans="6:7" x14ac:dyDescent="0.25">
      <c r="F157" s="177"/>
      <c r="G157" s="177"/>
    </row>
    <row r="158" spans="6:7" x14ac:dyDescent="0.25">
      <c r="F158" s="177"/>
      <c r="G158" s="177"/>
    </row>
    <row r="159" spans="6:7" x14ac:dyDescent="0.25">
      <c r="F159" s="177"/>
      <c r="G159" s="177"/>
    </row>
    <row r="160" spans="6:7" x14ac:dyDescent="0.25">
      <c r="F160" s="177"/>
      <c r="G160" s="177"/>
    </row>
    <row r="161" spans="6:7" x14ac:dyDescent="0.25">
      <c r="F161" s="177"/>
      <c r="G161" s="177"/>
    </row>
    <row r="162" spans="6:7" x14ac:dyDescent="0.25">
      <c r="F162" s="177"/>
      <c r="G162" s="177"/>
    </row>
    <row r="163" spans="6:7" x14ac:dyDescent="0.25">
      <c r="F163" s="177"/>
      <c r="G163" s="177"/>
    </row>
    <row r="164" spans="6:7" x14ac:dyDescent="0.25">
      <c r="F164" s="177"/>
      <c r="G164" s="177"/>
    </row>
    <row r="165" spans="6:7" x14ac:dyDescent="0.25">
      <c r="F165" s="177"/>
      <c r="G165" s="177"/>
    </row>
    <row r="166" spans="6:7" x14ac:dyDescent="0.25">
      <c r="F166" s="177"/>
      <c r="G166" s="177"/>
    </row>
    <row r="167" spans="6:7" x14ac:dyDescent="0.25">
      <c r="F167" s="177"/>
      <c r="G167" s="177"/>
    </row>
    <row r="168" spans="6:7" x14ac:dyDescent="0.25">
      <c r="F168" s="177"/>
      <c r="G168" s="177"/>
    </row>
  </sheetData>
  <mergeCells count="12">
    <mergeCell ref="D21:F21"/>
    <mergeCell ref="D22:F22"/>
    <mergeCell ref="D14:F14"/>
    <mergeCell ref="D15:F15"/>
    <mergeCell ref="D16:F16"/>
    <mergeCell ref="D18:F18"/>
    <mergeCell ref="D19:F19"/>
    <mergeCell ref="G8:K8"/>
    <mergeCell ref="L8:R8"/>
    <mergeCell ref="S8:Y8"/>
    <mergeCell ref="D11:F11"/>
    <mergeCell ref="D12:F12"/>
  </mergeCells>
  <hyperlinks>
    <hyperlink ref="A6" location="HOME" display="Return to Main Screen"/>
  </hyperlinks>
  <pageMargins left="0.7" right="0.7" top="0.75" bottom="0.75" header="0.3" footer="0.3"/>
  <pageSetup scale="20" orientation="portrait" r:id="rId1"/>
  <colBreaks count="1" manualBreakCount="1">
    <brk id="2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START HERE</vt:lpstr>
      <vt:lpstr>Surgery</vt:lpstr>
      <vt:lpstr>Imaging</vt:lpstr>
      <vt:lpstr>Diagnostics</vt:lpstr>
      <vt:lpstr>Therapeutics</vt:lpstr>
      <vt:lpstr>Clinic Visits</vt:lpstr>
      <vt:lpstr>Inpatient</vt:lpstr>
      <vt:lpstr>HOME</vt:lpstr>
      <vt:lpstr>'Clinic Visits'!Print_Area</vt:lpstr>
      <vt:lpstr>Inpatient!Print_Area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Reagan</dc:creator>
  <cp:lastModifiedBy>templocal</cp:lastModifiedBy>
  <dcterms:created xsi:type="dcterms:W3CDTF">2022-04-05T18:42:53Z</dcterms:created>
  <dcterms:modified xsi:type="dcterms:W3CDTF">2022-09-26T17:43:19Z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i4>20</vt:i4>
  </property>
  <property fmtid="{D5CDD505-2E9C-101B-9397-08002B2CF9AE}" pid="3" name="tabName">
    <vt:lpwstr>Updated Shoppables - September 2022</vt:lpwstr>
  </property>
  <property fmtid="{D5CDD505-2E9C-101B-9397-08002B2CF9AE}" pid="4" name="tabIndex">
    <vt:lpwstr>7008</vt:lpwstr>
  </property>
  <property fmtid="{D5CDD505-2E9C-101B-9397-08002B2CF9AE}" pid="5" name="workpaperIndex">
    <vt:lpwstr/>
  </property>
</Properties>
</file>