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rice Transparency\__Final Files for Web\Revised Shoppable File Sept 2022\"/>
    </mc:Choice>
  </mc:AlternateContent>
  <bookViews>
    <workbookView xWindow="0" yWindow="0" windowWidth="19200" windowHeight="6300" activeTab="5"/>
  </bookViews>
  <sheets>
    <sheet name="START HERE" sheetId="2" r:id="rId1"/>
    <sheet name="Surgery" sheetId="1" r:id="rId2"/>
    <sheet name="Imaging" sheetId="4" r:id="rId3"/>
    <sheet name="Diagnostics" sheetId="5" r:id="rId4"/>
    <sheet name="Therapeutics" sheetId="6" r:id="rId5"/>
    <sheet name="Clinic Visits" sheetId="7" r:id="rId6"/>
    <sheet name="Inpatient" sheetId="3" r:id="rId7"/>
  </sheets>
  <definedNames>
    <definedName name="_xlnm._FilterDatabase" localSheetId="5" hidden="1">'Clinic Visits'!$A$1:$Z$106</definedName>
    <definedName name="_xlnm._FilterDatabase" localSheetId="3" hidden="1">Diagnostics!$A$1:$Z$259</definedName>
    <definedName name="_xlnm._FilterDatabase" localSheetId="2" hidden="1">Imaging!$A$1:$Z$236</definedName>
    <definedName name="_xlnm._FilterDatabase" localSheetId="1" hidden="1">Surgery!$A$1:$Z$204</definedName>
    <definedName name="_xlnm._FilterDatabase" localSheetId="4" hidden="1">Therapeutics!$A$1:$Z$85</definedName>
    <definedName name="_xlnm.Print_Area" localSheetId="5">'Clinic Visits'!$A$1:$Z$106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0" i="7" l="1"/>
  <c r="AB30" i="7" s="1"/>
  <c r="AA28" i="7"/>
  <c r="AB28" i="7" s="1"/>
  <c r="AA26" i="7"/>
  <c r="AB26" i="7" s="1"/>
  <c r="AA24" i="7"/>
  <c r="AB24" i="7" s="1"/>
  <c r="AA22" i="7"/>
  <c r="AB22" i="7" s="1"/>
  <c r="AB20" i="7"/>
  <c r="AA20" i="7"/>
  <c r="AA18" i="7"/>
  <c r="AB18" i="7" s="1"/>
  <c r="AA16" i="7"/>
  <c r="AB16" i="7" s="1"/>
  <c r="AA14" i="7"/>
  <c r="AB14" i="7" s="1"/>
  <c r="F106" i="7"/>
  <c r="E106" i="7"/>
  <c r="F104" i="7"/>
  <c r="E104" i="7"/>
  <c r="F102" i="7"/>
  <c r="E102" i="7"/>
  <c r="F98" i="7"/>
  <c r="E98" i="7"/>
  <c r="F96" i="7"/>
  <c r="E96" i="7"/>
  <c r="F94" i="7"/>
  <c r="E94" i="7"/>
  <c r="F92" i="7"/>
  <c r="E92" i="7"/>
  <c r="Z84" i="6"/>
  <c r="Y84" i="6"/>
  <c r="X84" i="6"/>
  <c r="W84" i="6"/>
  <c r="V84" i="6"/>
  <c r="U84" i="6"/>
  <c r="T84" i="6"/>
  <c r="S84" i="6"/>
  <c r="R84" i="6"/>
  <c r="Q84" i="6"/>
  <c r="P84" i="6"/>
  <c r="O84" i="6"/>
  <c r="N84" i="6"/>
  <c r="M84" i="6"/>
  <c r="L84" i="6"/>
  <c r="K84" i="6"/>
  <c r="J84" i="6"/>
  <c r="I84" i="6"/>
  <c r="H84" i="6"/>
  <c r="G84" i="6"/>
  <c r="D84" i="6"/>
  <c r="Z80" i="6"/>
  <c r="Y80" i="6"/>
  <c r="X80" i="6"/>
  <c r="W80" i="6"/>
  <c r="V80" i="6"/>
  <c r="U80" i="6"/>
  <c r="T80" i="6"/>
  <c r="S80" i="6"/>
  <c r="R80" i="6"/>
  <c r="Q80" i="6"/>
  <c r="P80" i="6"/>
  <c r="O80" i="6"/>
  <c r="N80" i="6"/>
  <c r="M80" i="6"/>
  <c r="L80" i="6"/>
  <c r="K80" i="6"/>
  <c r="J80" i="6"/>
  <c r="I80" i="6"/>
  <c r="H80" i="6"/>
  <c r="G80" i="6"/>
  <c r="D80" i="6"/>
  <c r="F76" i="6"/>
  <c r="E76" i="6"/>
  <c r="F74" i="6"/>
  <c r="E74" i="6"/>
  <c r="F72" i="6"/>
  <c r="E72" i="6"/>
  <c r="F70" i="6"/>
  <c r="E70" i="6"/>
  <c r="Z68" i="6"/>
  <c r="Y68" i="6"/>
  <c r="X68" i="6"/>
  <c r="W68" i="6"/>
  <c r="V68" i="6"/>
  <c r="U68" i="6"/>
  <c r="T68" i="6"/>
  <c r="S68" i="6"/>
  <c r="R68" i="6"/>
  <c r="Q68" i="6"/>
  <c r="P68" i="6"/>
  <c r="O68" i="6"/>
  <c r="N68" i="6"/>
  <c r="M68" i="6"/>
  <c r="L68" i="6"/>
  <c r="K68" i="6"/>
  <c r="J68" i="6"/>
  <c r="I68" i="6"/>
  <c r="H68" i="6"/>
  <c r="G68" i="6"/>
  <c r="D68" i="6"/>
  <c r="F64" i="6"/>
  <c r="E64" i="6"/>
  <c r="F62" i="6"/>
  <c r="E62" i="6"/>
  <c r="F60" i="6"/>
  <c r="E60" i="6"/>
  <c r="F58" i="6"/>
  <c r="E58" i="6"/>
  <c r="F56" i="6"/>
  <c r="E56" i="6"/>
  <c r="F54" i="6"/>
  <c r="E54" i="6"/>
  <c r="F52" i="6"/>
  <c r="E52" i="6"/>
  <c r="F50" i="6"/>
  <c r="E50" i="6"/>
  <c r="F48" i="6"/>
  <c r="E48" i="6"/>
  <c r="F46" i="6"/>
  <c r="E46" i="6"/>
  <c r="F44" i="6"/>
  <c r="E44" i="6"/>
  <c r="F42" i="6"/>
  <c r="E42" i="6"/>
  <c r="F40" i="6"/>
  <c r="E40" i="6"/>
  <c r="F38" i="6"/>
  <c r="E38" i="6"/>
  <c r="F36" i="6"/>
  <c r="E36" i="6"/>
  <c r="F34" i="6"/>
  <c r="E34" i="6"/>
  <c r="F32" i="6"/>
  <c r="E32" i="6"/>
  <c r="F30" i="6"/>
  <c r="E30" i="6"/>
  <c r="F28" i="6"/>
  <c r="E28" i="6"/>
  <c r="F26" i="6"/>
  <c r="E26" i="6"/>
  <c r="F24" i="6"/>
  <c r="E24" i="6"/>
  <c r="F22" i="6"/>
  <c r="E22" i="6"/>
  <c r="F20" i="6"/>
  <c r="E20" i="6"/>
  <c r="F18" i="6"/>
  <c r="E18" i="6"/>
  <c r="F16" i="6"/>
  <c r="E16" i="6"/>
  <c r="F14" i="6"/>
  <c r="E14" i="6"/>
  <c r="F12" i="6"/>
  <c r="E12" i="6"/>
  <c r="F259" i="5"/>
  <c r="E259" i="5"/>
  <c r="F257" i="5"/>
  <c r="E257" i="5"/>
  <c r="F255" i="5"/>
  <c r="E255" i="5"/>
  <c r="F253" i="5"/>
  <c r="E253" i="5"/>
  <c r="F251" i="5"/>
  <c r="E251" i="5"/>
  <c r="F249" i="5"/>
  <c r="E249" i="5"/>
  <c r="F247" i="5"/>
  <c r="E247" i="5"/>
  <c r="F245" i="5"/>
  <c r="E245" i="5"/>
  <c r="F243" i="5"/>
  <c r="E243" i="5"/>
  <c r="Z241" i="5"/>
  <c r="Y241" i="5"/>
  <c r="X241" i="5"/>
  <c r="W241" i="5"/>
  <c r="V241" i="5"/>
  <c r="U241" i="5"/>
  <c r="T241" i="5"/>
  <c r="S241" i="5"/>
  <c r="R241" i="5"/>
  <c r="Q241" i="5"/>
  <c r="P241" i="5"/>
  <c r="O241" i="5"/>
  <c r="N241" i="5"/>
  <c r="M241" i="5"/>
  <c r="L241" i="5"/>
  <c r="K241" i="5"/>
  <c r="J241" i="5"/>
  <c r="I241" i="5"/>
  <c r="H241" i="5"/>
  <c r="G241" i="5"/>
  <c r="D241" i="5"/>
  <c r="F237" i="5"/>
  <c r="E237" i="5"/>
  <c r="F235" i="5"/>
  <c r="E235" i="5"/>
  <c r="F233" i="5"/>
  <c r="E233" i="5"/>
  <c r="F231" i="5"/>
  <c r="E231" i="5"/>
  <c r="Z229" i="5"/>
  <c r="Y229" i="5"/>
  <c r="X229" i="5"/>
  <c r="W229" i="5"/>
  <c r="V229" i="5"/>
  <c r="U229" i="5"/>
  <c r="T229" i="5"/>
  <c r="S229" i="5"/>
  <c r="R229" i="5"/>
  <c r="Q229" i="5"/>
  <c r="P229" i="5"/>
  <c r="O229" i="5"/>
  <c r="N229" i="5"/>
  <c r="M229" i="5"/>
  <c r="L229" i="5"/>
  <c r="K229" i="5"/>
  <c r="J229" i="5"/>
  <c r="I229" i="5"/>
  <c r="H229" i="5"/>
  <c r="G229" i="5"/>
  <c r="D229" i="5"/>
  <c r="Z225" i="5"/>
  <c r="Y225" i="5"/>
  <c r="X225" i="5"/>
  <c r="W225" i="5"/>
  <c r="V225" i="5"/>
  <c r="U225" i="5"/>
  <c r="T225" i="5"/>
  <c r="S225" i="5"/>
  <c r="R225" i="5"/>
  <c r="Q225" i="5"/>
  <c r="P225" i="5"/>
  <c r="O225" i="5"/>
  <c r="N225" i="5"/>
  <c r="M225" i="5"/>
  <c r="L225" i="5"/>
  <c r="K225" i="5"/>
  <c r="J225" i="5"/>
  <c r="I225" i="5"/>
  <c r="H225" i="5"/>
  <c r="G225" i="5"/>
  <c r="D225" i="5"/>
  <c r="Z221" i="5"/>
  <c r="Y221" i="5"/>
  <c r="X221" i="5"/>
  <c r="W221" i="5"/>
  <c r="V221" i="5"/>
  <c r="U221" i="5"/>
  <c r="T221" i="5"/>
  <c r="S221" i="5"/>
  <c r="R221" i="5"/>
  <c r="Q221" i="5"/>
  <c r="P221" i="5"/>
  <c r="O221" i="5"/>
  <c r="N221" i="5"/>
  <c r="M221" i="5"/>
  <c r="L221" i="5"/>
  <c r="K221" i="5"/>
  <c r="J221" i="5"/>
  <c r="I221" i="5"/>
  <c r="H221" i="5"/>
  <c r="G221" i="5"/>
  <c r="D221" i="5"/>
  <c r="F217" i="5"/>
  <c r="E217" i="5"/>
  <c r="F215" i="5"/>
  <c r="E215" i="5"/>
  <c r="F213" i="5"/>
  <c r="E213" i="5"/>
  <c r="Z211" i="5"/>
  <c r="Y211" i="5"/>
  <c r="X211" i="5"/>
  <c r="W211" i="5"/>
  <c r="V211" i="5"/>
  <c r="U211" i="5"/>
  <c r="T211" i="5"/>
  <c r="S211" i="5"/>
  <c r="R211" i="5"/>
  <c r="Q211" i="5"/>
  <c r="P211" i="5"/>
  <c r="O211" i="5"/>
  <c r="N211" i="5"/>
  <c r="M211" i="5"/>
  <c r="L211" i="5"/>
  <c r="K211" i="5"/>
  <c r="J211" i="5"/>
  <c r="I211" i="5"/>
  <c r="H211" i="5"/>
  <c r="G211" i="5"/>
  <c r="D211" i="5"/>
  <c r="Z207" i="5"/>
  <c r="Y207" i="5"/>
  <c r="X207" i="5"/>
  <c r="W207" i="5"/>
  <c r="V207" i="5"/>
  <c r="U207" i="5"/>
  <c r="T207" i="5"/>
  <c r="S207" i="5"/>
  <c r="R207" i="5"/>
  <c r="Q207" i="5"/>
  <c r="P207" i="5"/>
  <c r="O207" i="5"/>
  <c r="N207" i="5"/>
  <c r="M207" i="5"/>
  <c r="L207" i="5"/>
  <c r="K207" i="5"/>
  <c r="J207" i="5"/>
  <c r="I207" i="5"/>
  <c r="H207" i="5"/>
  <c r="G207" i="5"/>
  <c r="D207" i="5"/>
  <c r="Z200" i="5"/>
  <c r="Y200" i="5"/>
  <c r="X200" i="5"/>
  <c r="W200" i="5"/>
  <c r="V200" i="5"/>
  <c r="U200" i="5"/>
  <c r="T200" i="5"/>
  <c r="S200" i="5"/>
  <c r="R200" i="5"/>
  <c r="Q200" i="5"/>
  <c r="P200" i="5"/>
  <c r="O200" i="5"/>
  <c r="N200" i="5"/>
  <c r="M200" i="5"/>
  <c r="L200" i="5"/>
  <c r="K200" i="5"/>
  <c r="J200" i="5"/>
  <c r="I200" i="5"/>
  <c r="H200" i="5"/>
  <c r="G200" i="5"/>
  <c r="D200" i="5"/>
  <c r="Z196" i="5"/>
  <c r="Y196" i="5"/>
  <c r="X196" i="5"/>
  <c r="W196" i="5"/>
  <c r="V196" i="5"/>
  <c r="U196" i="5"/>
  <c r="T196" i="5"/>
  <c r="S196" i="5"/>
  <c r="R196" i="5"/>
  <c r="Q196" i="5"/>
  <c r="P196" i="5"/>
  <c r="O196" i="5"/>
  <c r="N196" i="5"/>
  <c r="M196" i="5"/>
  <c r="L196" i="5"/>
  <c r="K196" i="5"/>
  <c r="J196" i="5"/>
  <c r="I196" i="5"/>
  <c r="H196" i="5"/>
  <c r="G196" i="5"/>
  <c r="D196" i="5"/>
  <c r="Z192" i="5"/>
  <c r="Y192" i="5"/>
  <c r="X192" i="5"/>
  <c r="W192" i="5"/>
  <c r="V192" i="5"/>
  <c r="U192" i="5"/>
  <c r="T192" i="5"/>
  <c r="S192" i="5"/>
  <c r="R192" i="5"/>
  <c r="Q192" i="5"/>
  <c r="P192" i="5"/>
  <c r="O192" i="5"/>
  <c r="N192" i="5"/>
  <c r="M192" i="5"/>
  <c r="L192" i="5"/>
  <c r="K192" i="5"/>
  <c r="J192" i="5"/>
  <c r="I192" i="5"/>
  <c r="H192" i="5"/>
  <c r="G192" i="5"/>
  <c r="D192" i="5"/>
  <c r="Z187" i="5"/>
  <c r="Y187" i="5"/>
  <c r="X187" i="5"/>
  <c r="W187" i="5"/>
  <c r="V187" i="5"/>
  <c r="U187" i="5"/>
  <c r="T187" i="5"/>
  <c r="S187" i="5"/>
  <c r="R187" i="5"/>
  <c r="Q187" i="5"/>
  <c r="P187" i="5"/>
  <c r="O187" i="5"/>
  <c r="N187" i="5"/>
  <c r="M187" i="5"/>
  <c r="L187" i="5"/>
  <c r="K187" i="5"/>
  <c r="J187" i="5"/>
  <c r="I187" i="5"/>
  <c r="H187" i="5"/>
  <c r="G187" i="5"/>
  <c r="D187" i="5"/>
  <c r="Z183" i="5"/>
  <c r="Y183" i="5"/>
  <c r="X183" i="5"/>
  <c r="W183" i="5"/>
  <c r="V183" i="5"/>
  <c r="U183" i="5"/>
  <c r="T183" i="5"/>
  <c r="S183" i="5"/>
  <c r="R183" i="5"/>
  <c r="Q183" i="5"/>
  <c r="P183" i="5"/>
  <c r="O183" i="5"/>
  <c r="N183" i="5"/>
  <c r="M183" i="5"/>
  <c r="L183" i="5"/>
  <c r="K183" i="5"/>
  <c r="J183" i="5"/>
  <c r="I183" i="5"/>
  <c r="H183" i="5"/>
  <c r="G183" i="5"/>
  <c r="D183" i="5"/>
  <c r="Z178" i="5"/>
  <c r="Y178" i="5"/>
  <c r="X178" i="5"/>
  <c r="W178" i="5"/>
  <c r="V178" i="5"/>
  <c r="U178" i="5"/>
  <c r="T178" i="5"/>
  <c r="S178" i="5"/>
  <c r="R178" i="5"/>
  <c r="Q178" i="5"/>
  <c r="P178" i="5"/>
  <c r="O178" i="5"/>
  <c r="N178" i="5"/>
  <c r="M178" i="5"/>
  <c r="L178" i="5"/>
  <c r="K178" i="5"/>
  <c r="J178" i="5"/>
  <c r="I178" i="5"/>
  <c r="H178" i="5"/>
  <c r="G178" i="5"/>
  <c r="D178" i="5"/>
  <c r="Z174" i="5"/>
  <c r="Y174" i="5"/>
  <c r="X174" i="5"/>
  <c r="W174" i="5"/>
  <c r="V174" i="5"/>
  <c r="U174" i="5"/>
  <c r="T174" i="5"/>
  <c r="S174" i="5"/>
  <c r="R174" i="5"/>
  <c r="Q174" i="5"/>
  <c r="P174" i="5"/>
  <c r="O174" i="5"/>
  <c r="N174" i="5"/>
  <c r="M174" i="5"/>
  <c r="L174" i="5"/>
  <c r="K174" i="5"/>
  <c r="J174" i="5"/>
  <c r="I174" i="5"/>
  <c r="H174" i="5"/>
  <c r="G174" i="5"/>
  <c r="D174" i="5"/>
  <c r="Z170" i="5"/>
  <c r="Y170" i="5"/>
  <c r="X170" i="5"/>
  <c r="W170" i="5"/>
  <c r="V170" i="5"/>
  <c r="U170" i="5"/>
  <c r="T170" i="5"/>
  <c r="S170" i="5"/>
  <c r="R170" i="5"/>
  <c r="Q170" i="5"/>
  <c r="P170" i="5"/>
  <c r="O170" i="5"/>
  <c r="N170" i="5"/>
  <c r="M170" i="5"/>
  <c r="L170" i="5"/>
  <c r="K170" i="5"/>
  <c r="J170" i="5"/>
  <c r="I170" i="5"/>
  <c r="H170" i="5"/>
  <c r="G170" i="5"/>
  <c r="D170" i="5"/>
  <c r="F166" i="5"/>
  <c r="E166" i="5"/>
  <c r="Z164" i="5"/>
  <c r="Y164" i="5"/>
  <c r="X164" i="5"/>
  <c r="W164" i="5"/>
  <c r="V164" i="5"/>
  <c r="U164" i="5"/>
  <c r="T164" i="5"/>
  <c r="S164" i="5"/>
  <c r="R164" i="5"/>
  <c r="Q164" i="5"/>
  <c r="P164" i="5"/>
  <c r="O164" i="5"/>
  <c r="N164" i="5"/>
  <c r="M164" i="5"/>
  <c r="L164" i="5"/>
  <c r="K164" i="5"/>
  <c r="J164" i="5"/>
  <c r="I164" i="5"/>
  <c r="H164" i="5"/>
  <c r="G164" i="5"/>
  <c r="D164" i="5"/>
  <c r="Z160" i="5"/>
  <c r="Y160" i="5"/>
  <c r="X160" i="5"/>
  <c r="W160" i="5"/>
  <c r="V160" i="5"/>
  <c r="U160" i="5"/>
  <c r="T160" i="5"/>
  <c r="S160" i="5"/>
  <c r="R160" i="5"/>
  <c r="Q160" i="5"/>
  <c r="P160" i="5"/>
  <c r="O160" i="5"/>
  <c r="N160" i="5"/>
  <c r="M160" i="5"/>
  <c r="L160" i="5"/>
  <c r="K160" i="5"/>
  <c r="J160" i="5"/>
  <c r="I160" i="5"/>
  <c r="H160" i="5"/>
  <c r="G160" i="5"/>
  <c r="D160" i="5"/>
  <c r="F156" i="5"/>
  <c r="E156" i="5"/>
  <c r="Z154" i="5"/>
  <c r="Y154" i="5"/>
  <c r="X154" i="5"/>
  <c r="W154" i="5"/>
  <c r="V154" i="5"/>
  <c r="U154" i="5"/>
  <c r="T154" i="5"/>
  <c r="S154" i="5"/>
  <c r="R154" i="5"/>
  <c r="Q154" i="5"/>
  <c r="P154" i="5"/>
  <c r="O154" i="5"/>
  <c r="N154" i="5"/>
  <c r="M154" i="5"/>
  <c r="L154" i="5"/>
  <c r="K154" i="5"/>
  <c r="J154" i="5"/>
  <c r="I154" i="5"/>
  <c r="H154" i="5"/>
  <c r="G154" i="5"/>
  <c r="D154" i="5"/>
  <c r="Z150" i="5"/>
  <c r="Y150" i="5"/>
  <c r="X150" i="5"/>
  <c r="W150" i="5"/>
  <c r="V150" i="5"/>
  <c r="U150" i="5"/>
  <c r="T150" i="5"/>
  <c r="S150" i="5"/>
  <c r="R150" i="5"/>
  <c r="Q150" i="5"/>
  <c r="P150" i="5"/>
  <c r="O150" i="5"/>
  <c r="N150" i="5"/>
  <c r="M150" i="5"/>
  <c r="L150" i="5"/>
  <c r="K150" i="5"/>
  <c r="J150" i="5"/>
  <c r="I150" i="5"/>
  <c r="H150" i="5"/>
  <c r="G150" i="5"/>
  <c r="D150" i="5"/>
  <c r="Z146" i="5"/>
  <c r="Y146" i="5"/>
  <c r="X146" i="5"/>
  <c r="W146" i="5"/>
  <c r="V146" i="5"/>
  <c r="U146" i="5"/>
  <c r="T146" i="5"/>
  <c r="S146" i="5"/>
  <c r="R146" i="5"/>
  <c r="Q146" i="5"/>
  <c r="P146" i="5"/>
  <c r="O146" i="5"/>
  <c r="N146" i="5"/>
  <c r="M146" i="5"/>
  <c r="L146" i="5"/>
  <c r="K146" i="5"/>
  <c r="J146" i="5"/>
  <c r="I146" i="5"/>
  <c r="H146" i="5"/>
  <c r="G146" i="5"/>
  <c r="D146" i="5"/>
  <c r="Z141" i="5"/>
  <c r="Y141" i="5"/>
  <c r="X141" i="5"/>
  <c r="W141" i="5"/>
  <c r="V141" i="5"/>
  <c r="U141" i="5"/>
  <c r="T141" i="5"/>
  <c r="S141" i="5"/>
  <c r="R141" i="5"/>
  <c r="Q141" i="5"/>
  <c r="P141" i="5"/>
  <c r="O141" i="5"/>
  <c r="N141" i="5"/>
  <c r="M141" i="5"/>
  <c r="L141" i="5"/>
  <c r="K141" i="5"/>
  <c r="J141" i="5"/>
  <c r="I141" i="5"/>
  <c r="H141" i="5"/>
  <c r="G141" i="5"/>
  <c r="D141" i="5"/>
  <c r="Z137" i="5"/>
  <c r="Y137" i="5"/>
  <c r="X137" i="5"/>
  <c r="W137" i="5"/>
  <c r="V137" i="5"/>
  <c r="U137" i="5"/>
  <c r="T137" i="5"/>
  <c r="S137" i="5"/>
  <c r="R137" i="5"/>
  <c r="Q137" i="5"/>
  <c r="P137" i="5"/>
  <c r="O137" i="5"/>
  <c r="N137" i="5"/>
  <c r="M137" i="5"/>
  <c r="L137" i="5"/>
  <c r="K137" i="5"/>
  <c r="J137" i="5"/>
  <c r="I137" i="5"/>
  <c r="H137" i="5"/>
  <c r="G137" i="5"/>
  <c r="D137" i="5"/>
  <c r="Z133" i="5"/>
  <c r="Y133" i="5"/>
  <c r="X133" i="5"/>
  <c r="W133" i="5"/>
  <c r="V133" i="5"/>
  <c r="U133" i="5"/>
  <c r="T133" i="5"/>
  <c r="S133" i="5"/>
  <c r="R133" i="5"/>
  <c r="Q133" i="5"/>
  <c r="P133" i="5"/>
  <c r="O133" i="5"/>
  <c r="N133" i="5"/>
  <c r="M133" i="5"/>
  <c r="L133" i="5"/>
  <c r="K133" i="5"/>
  <c r="J133" i="5"/>
  <c r="I133" i="5"/>
  <c r="H133" i="5"/>
  <c r="G133" i="5"/>
  <c r="D133" i="5"/>
  <c r="Z128" i="5"/>
  <c r="Y128" i="5"/>
  <c r="X128" i="5"/>
  <c r="W128" i="5"/>
  <c r="V128" i="5"/>
  <c r="U128" i="5"/>
  <c r="T128" i="5"/>
  <c r="S128" i="5"/>
  <c r="R128" i="5"/>
  <c r="Q128" i="5"/>
  <c r="P128" i="5"/>
  <c r="O128" i="5"/>
  <c r="N128" i="5"/>
  <c r="M128" i="5"/>
  <c r="L128" i="5"/>
  <c r="K128" i="5"/>
  <c r="J128" i="5"/>
  <c r="I128" i="5"/>
  <c r="H128" i="5"/>
  <c r="G128" i="5"/>
  <c r="D128" i="5"/>
  <c r="Z124" i="5"/>
  <c r="Y124" i="5"/>
  <c r="X124" i="5"/>
  <c r="W124" i="5"/>
  <c r="V124" i="5"/>
  <c r="U124" i="5"/>
  <c r="T124" i="5"/>
  <c r="S124" i="5"/>
  <c r="R124" i="5"/>
  <c r="Q124" i="5"/>
  <c r="P124" i="5"/>
  <c r="O124" i="5"/>
  <c r="N124" i="5"/>
  <c r="M124" i="5"/>
  <c r="L124" i="5"/>
  <c r="K124" i="5"/>
  <c r="J124" i="5"/>
  <c r="I124" i="5"/>
  <c r="H124" i="5"/>
  <c r="G124" i="5"/>
  <c r="D124" i="5"/>
  <c r="F120" i="5"/>
  <c r="E120" i="5"/>
  <c r="Z118" i="5"/>
  <c r="Y118" i="5"/>
  <c r="X118" i="5"/>
  <c r="W118" i="5"/>
  <c r="V118" i="5"/>
  <c r="U118" i="5"/>
  <c r="T118" i="5"/>
  <c r="S118" i="5"/>
  <c r="R118" i="5"/>
  <c r="Q118" i="5"/>
  <c r="P118" i="5"/>
  <c r="O118" i="5"/>
  <c r="N118" i="5"/>
  <c r="M118" i="5"/>
  <c r="L118" i="5"/>
  <c r="K118" i="5"/>
  <c r="J118" i="5"/>
  <c r="I118" i="5"/>
  <c r="H118" i="5"/>
  <c r="G118" i="5"/>
  <c r="D118" i="5"/>
  <c r="F114" i="5"/>
  <c r="E114" i="5"/>
  <c r="Z112" i="5"/>
  <c r="Y112" i="5"/>
  <c r="X112" i="5"/>
  <c r="W112" i="5"/>
  <c r="V112" i="5"/>
  <c r="U112" i="5"/>
  <c r="T112" i="5"/>
  <c r="S112" i="5"/>
  <c r="R112" i="5"/>
  <c r="Q112" i="5"/>
  <c r="P112" i="5"/>
  <c r="O112" i="5"/>
  <c r="N112" i="5"/>
  <c r="M112" i="5"/>
  <c r="L112" i="5"/>
  <c r="K112" i="5"/>
  <c r="J112" i="5"/>
  <c r="I112" i="5"/>
  <c r="H112" i="5"/>
  <c r="G112" i="5"/>
  <c r="D112" i="5"/>
  <c r="Z108" i="5"/>
  <c r="Y108" i="5"/>
  <c r="X108" i="5"/>
  <c r="W108" i="5"/>
  <c r="V108" i="5"/>
  <c r="U108" i="5"/>
  <c r="T108" i="5"/>
  <c r="S108" i="5"/>
  <c r="R108" i="5"/>
  <c r="Q108" i="5"/>
  <c r="P108" i="5"/>
  <c r="O108" i="5"/>
  <c r="N108" i="5"/>
  <c r="M108" i="5"/>
  <c r="L108" i="5"/>
  <c r="K108" i="5"/>
  <c r="J108" i="5"/>
  <c r="I108" i="5"/>
  <c r="H108" i="5"/>
  <c r="G108" i="5"/>
  <c r="D108" i="5"/>
  <c r="Z104" i="5"/>
  <c r="Y104" i="5"/>
  <c r="X104" i="5"/>
  <c r="W104" i="5"/>
  <c r="V104" i="5"/>
  <c r="U104" i="5"/>
  <c r="T104" i="5"/>
  <c r="S104" i="5"/>
  <c r="R104" i="5"/>
  <c r="Q104" i="5"/>
  <c r="P104" i="5"/>
  <c r="O104" i="5"/>
  <c r="N104" i="5"/>
  <c r="M104" i="5"/>
  <c r="L104" i="5"/>
  <c r="K104" i="5"/>
  <c r="J104" i="5"/>
  <c r="I104" i="5"/>
  <c r="H104" i="5"/>
  <c r="G104" i="5"/>
  <c r="D104" i="5"/>
  <c r="Z100" i="5"/>
  <c r="Y100" i="5"/>
  <c r="X100" i="5"/>
  <c r="W100" i="5"/>
  <c r="V100" i="5"/>
  <c r="U100" i="5"/>
  <c r="T100" i="5"/>
  <c r="S100" i="5"/>
  <c r="R100" i="5"/>
  <c r="Q100" i="5"/>
  <c r="P100" i="5"/>
  <c r="O100" i="5"/>
  <c r="N100" i="5"/>
  <c r="M100" i="5"/>
  <c r="L100" i="5"/>
  <c r="K100" i="5"/>
  <c r="J100" i="5"/>
  <c r="I100" i="5"/>
  <c r="H100" i="5"/>
  <c r="G100" i="5"/>
  <c r="D100" i="5"/>
  <c r="Z96" i="5"/>
  <c r="Y96" i="5"/>
  <c r="X96" i="5"/>
  <c r="W96" i="5"/>
  <c r="V96" i="5"/>
  <c r="U96" i="5"/>
  <c r="T96" i="5"/>
  <c r="S96" i="5"/>
  <c r="R96" i="5"/>
  <c r="Q96" i="5"/>
  <c r="P96" i="5"/>
  <c r="O96" i="5"/>
  <c r="N96" i="5"/>
  <c r="M96" i="5"/>
  <c r="L96" i="5"/>
  <c r="K96" i="5"/>
  <c r="J96" i="5"/>
  <c r="I96" i="5"/>
  <c r="H96" i="5"/>
  <c r="G96" i="5"/>
  <c r="D96" i="5"/>
  <c r="F92" i="5"/>
  <c r="E92" i="5"/>
  <c r="F90" i="5"/>
  <c r="E90" i="5"/>
  <c r="Z88" i="5"/>
  <c r="Y88" i="5"/>
  <c r="X88" i="5"/>
  <c r="W88" i="5"/>
  <c r="V88" i="5"/>
  <c r="U88" i="5"/>
  <c r="T88" i="5"/>
  <c r="S88" i="5"/>
  <c r="R88" i="5"/>
  <c r="Q88" i="5"/>
  <c r="P88" i="5"/>
  <c r="O88" i="5"/>
  <c r="N88" i="5"/>
  <c r="M88" i="5"/>
  <c r="L88" i="5"/>
  <c r="K88" i="5"/>
  <c r="J88" i="5"/>
  <c r="I88" i="5"/>
  <c r="H88" i="5"/>
  <c r="G88" i="5"/>
  <c r="D88" i="5"/>
  <c r="Z84" i="5"/>
  <c r="Y84" i="5"/>
  <c r="X84" i="5"/>
  <c r="W84" i="5"/>
  <c r="V84" i="5"/>
  <c r="U84" i="5"/>
  <c r="T84" i="5"/>
  <c r="S84" i="5"/>
  <c r="R84" i="5"/>
  <c r="Q84" i="5"/>
  <c r="P84" i="5"/>
  <c r="O84" i="5"/>
  <c r="N84" i="5"/>
  <c r="M84" i="5"/>
  <c r="L84" i="5"/>
  <c r="K84" i="5"/>
  <c r="J84" i="5"/>
  <c r="I84" i="5"/>
  <c r="H84" i="5"/>
  <c r="G84" i="5"/>
  <c r="D84" i="5"/>
  <c r="Z80" i="5"/>
  <c r="Y80" i="5"/>
  <c r="X80" i="5"/>
  <c r="W80" i="5"/>
  <c r="V80" i="5"/>
  <c r="U80" i="5"/>
  <c r="T80" i="5"/>
  <c r="S80" i="5"/>
  <c r="R80" i="5"/>
  <c r="Q80" i="5"/>
  <c r="P80" i="5"/>
  <c r="O80" i="5"/>
  <c r="N80" i="5"/>
  <c r="M80" i="5"/>
  <c r="L80" i="5"/>
  <c r="K80" i="5"/>
  <c r="J80" i="5"/>
  <c r="I80" i="5"/>
  <c r="H80" i="5"/>
  <c r="G80" i="5"/>
  <c r="D80" i="5"/>
  <c r="Z76" i="5"/>
  <c r="Y76" i="5"/>
  <c r="X76" i="5"/>
  <c r="W76" i="5"/>
  <c r="V76" i="5"/>
  <c r="U76" i="5"/>
  <c r="T76" i="5"/>
  <c r="S76" i="5"/>
  <c r="R76" i="5"/>
  <c r="Q76" i="5"/>
  <c r="P76" i="5"/>
  <c r="O76" i="5"/>
  <c r="N76" i="5"/>
  <c r="M76" i="5"/>
  <c r="L76" i="5"/>
  <c r="K76" i="5"/>
  <c r="J76" i="5"/>
  <c r="I76" i="5"/>
  <c r="H76" i="5"/>
  <c r="G76" i="5"/>
  <c r="D76" i="5"/>
  <c r="Z72" i="5"/>
  <c r="Y72" i="5"/>
  <c r="X72" i="5"/>
  <c r="W72" i="5"/>
  <c r="V72" i="5"/>
  <c r="U72" i="5"/>
  <c r="T72" i="5"/>
  <c r="S72" i="5"/>
  <c r="R72" i="5"/>
  <c r="Q72" i="5"/>
  <c r="P72" i="5"/>
  <c r="O72" i="5"/>
  <c r="N72" i="5"/>
  <c r="M72" i="5"/>
  <c r="L72" i="5"/>
  <c r="K72" i="5"/>
  <c r="J72" i="5"/>
  <c r="I72" i="5"/>
  <c r="H72" i="5"/>
  <c r="G72" i="5"/>
  <c r="D72" i="5"/>
  <c r="Z68" i="5"/>
  <c r="Y68" i="5"/>
  <c r="X68" i="5"/>
  <c r="W68" i="5"/>
  <c r="V68" i="5"/>
  <c r="U68" i="5"/>
  <c r="T68" i="5"/>
  <c r="S68" i="5"/>
  <c r="R68" i="5"/>
  <c r="Q68" i="5"/>
  <c r="P68" i="5"/>
  <c r="O68" i="5"/>
  <c r="N68" i="5"/>
  <c r="M68" i="5"/>
  <c r="L68" i="5"/>
  <c r="K68" i="5"/>
  <c r="J68" i="5"/>
  <c r="I68" i="5"/>
  <c r="H68" i="5"/>
  <c r="G68" i="5"/>
  <c r="D68" i="5"/>
  <c r="Z63" i="5"/>
  <c r="Y63" i="5"/>
  <c r="X63" i="5"/>
  <c r="W63" i="5"/>
  <c r="V63" i="5"/>
  <c r="U63" i="5"/>
  <c r="T63" i="5"/>
  <c r="S63" i="5"/>
  <c r="R63" i="5"/>
  <c r="Q63" i="5"/>
  <c r="P63" i="5"/>
  <c r="O63" i="5"/>
  <c r="N63" i="5"/>
  <c r="M63" i="5"/>
  <c r="L63" i="5"/>
  <c r="K63" i="5"/>
  <c r="J63" i="5"/>
  <c r="I63" i="5"/>
  <c r="H63" i="5"/>
  <c r="G63" i="5"/>
  <c r="D63" i="5"/>
  <c r="Z58" i="5"/>
  <c r="Y58" i="5"/>
  <c r="X58" i="5"/>
  <c r="W58" i="5"/>
  <c r="V58" i="5"/>
  <c r="U58" i="5"/>
  <c r="T58" i="5"/>
  <c r="S58" i="5"/>
  <c r="R58" i="5"/>
  <c r="Q58" i="5"/>
  <c r="P58" i="5"/>
  <c r="O58" i="5"/>
  <c r="N58" i="5"/>
  <c r="M58" i="5"/>
  <c r="L58" i="5"/>
  <c r="K58" i="5"/>
  <c r="J58" i="5"/>
  <c r="I58" i="5"/>
  <c r="H58" i="5"/>
  <c r="G58" i="5"/>
  <c r="D58" i="5"/>
  <c r="F54" i="5"/>
  <c r="E54" i="5"/>
  <c r="F52" i="5"/>
  <c r="E52" i="5"/>
  <c r="Z50" i="5"/>
  <c r="Y50" i="5"/>
  <c r="X50" i="5"/>
  <c r="W50" i="5"/>
  <c r="V50" i="5"/>
  <c r="U50" i="5"/>
  <c r="T50" i="5"/>
  <c r="S50" i="5"/>
  <c r="R50" i="5"/>
  <c r="Q50" i="5"/>
  <c r="P50" i="5"/>
  <c r="O50" i="5"/>
  <c r="N50" i="5"/>
  <c r="M50" i="5"/>
  <c r="L50" i="5"/>
  <c r="K50" i="5"/>
  <c r="J50" i="5"/>
  <c r="I50" i="5"/>
  <c r="H50" i="5"/>
  <c r="G50" i="5"/>
  <c r="D50" i="5"/>
  <c r="F45" i="5"/>
  <c r="E45" i="5"/>
  <c r="Z43" i="5"/>
  <c r="Y43" i="5"/>
  <c r="X43" i="5"/>
  <c r="W43" i="5"/>
  <c r="V43" i="5"/>
  <c r="U43" i="5"/>
  <c r="T43" i="5"/>
  <c r="S43" i="5"/>
  <c r="R43" i="5"/>
  <c r="Q43" i="5"/>
  <c r="P43" i="5"/>
  <c r="O43" i="5"/>
  <c r="N43" i="5"/>
  <c r="M43" i="5"/>
  <c r="L43" i="5"/>
  <c r="K43" i="5"/>
  <c r="J43" i="5"/>
  <c r="I43" i="5"/>
  <c r="H43" i="5"/>
  <c r="G43" i="5"/>
  <c r="D43" i="5"/>
  <c r="Z39" i="5"/>
  <c r="Y39" i="5"/>
  <c r="X39" i="5"/>
  <c r="W39" i="5"/>
  <c r="V39" i="5"/>
  <c r="U39" i="5"/>
  <c r="T39" i="5"/>
  <c r="S39" i="5"/>
  <c r="R39" i="5"/>
  <c r="Q39" i="5"/>
  <c r="P39" i="5"/>
  <c r="O39" i="5"/>
  <c r="N39" i="5"/>
  <c r="M39" i="5"/>
  <c r="L39" i="5"/>
  <c r="K39" i="5"/>
  <c r="J39" i="5"/>
  <c r="I39" i="5"/>
  <c r="H39" i="5"/>
  <c r="G39" i="5"/>
  <c r="D39" i="5"/>
  <c r="Z35" i="5"/>
  <c r="Y35" i="5"/>
  <c r="X35" i="5"/>
  <c r="W35" i="5"/>
  <c r="V35" i="5"/>
  <c r="U35" i="5"/>
  <c r="T35" i="5"/>
  <c r="S35" i="5"/>
  <c r="R35" i="5"/>
  <c r="Q35" i="5"/>
  <c r="P35" i="5"/>
  <c r="O35" i="5"/>
  <c r="N35" i="5"/>
  <c r="M35" i="5"/>
  <c r="L35" i="5"/>
  <c r="K35" i="5"/>
  <c r="J35" i="5"/>
  <c r="I35" i="5"/>
  <c r="H35" i="5"/>
  <c r="G35" i="5"/>
  <c r="D35" i="5"/>
  <c r="Z31" i="5"/>
  <c r="Y31" i="5"/>
  <c r="X31" i="5"/>
  <c r="W31" i="5"/>
  <c r="V31" i="5"/>
  <c r="U31" i="5"/>
  <c r="T31" i="5"/>
  <c r="S31" i="5"/>
  <c r="R31" i="5"/>
  <c r="Q31" i="5"/>
  <c r="P31" i="5"/>
  <c r="O31" i="5"/>
  <c r="N31" i="5"/>
  <c r="M31" i="5"/>
  <c r="L31" i="5"/>
  <c r="K31" i="5"/>
  <c r="J31" i="5"/>
  <c r="I31" i="5"/>
  <c r="H31" i="5"/>
  <c r="G31" i="5"/>
  <c r="D31" i="5"/>
  <c r="Z27" i="5"/>
  <c r="Y27" i="5"/>
  <c r="X27" i="5"/>
  <c r="W27" i="5"/>
  <c r="V27" i="5"/>
  <c r="U27" i="5"/>
  <c r="T27" i="5"/>
  <c r="S27" i="5"/>
  <c r="R27" i="5"/>
  <c r="Q27" i="5"/>
  <c r="P27" i="5"/>
  <c r="O27" i="5"/>
  <c r="N27" i="5"/>
  <c r="M27" i="5"/>
  <c r="L27" i="5"/>
  <c r="K27" i="5"/>
  <c r="J27" i="5"/>
  <c r="I27" i="5"/>
  <c r="H27" i="5"/>
  <c r="G27" i="5"/>
  <c r="D27" i="5"/>
  <c r="Z23" i="5"/>
  <c r="Y23" i="5"/>
  <c r="X23" i="5"/>
  <c r="W23" i="5"/>
  <c r="V23" i="5"/>
  <c r="U23" i="5"/>
  <c r="T23" i="5"/>
  <c r="S23" i="5"/>
  <c r="R23" i="5"/>
  <c r="Q23" i="5"/>
  <c r="P23" i="5"/>
  <c r="O23" i="5"/>
  <c r="N23" i="5"/>
  <c r="M23" i="5"/>
  <c r="L23" i="5"/>
  <c r="K23" i="5"/>
  <c r="J23" i="5"/>
  <c r="I23" i="5"/>
  <c r="H23" i="5"/>
  <c r="G23" i="5"/>
  <c r="D23" i="5"/>
  <c r="Z19" i="5"/>
  <c r="Y19" i="5"/>
  <c r="X19" i="5"/>
  <c r="W19" i="5"/>
  <c r="V19" i="5"/>
  <c r="U19" i="5"/>
  <c r="T19" i="5"/>
  <c r="S19" i="5"/>
  <c r="R19" i="5"/>
  <c r="Q19" i="5"/>
  <c r="P19" i="5"/>
  <c r="O19" i="5"/>
  <c r="N19" i="5"/>
  <c r="M19" i="5"/>
  <c r="L19" i="5"/>
  <c r="K19" i="5"/>
  <c r="J19" i="5"/>
  <c r="I19" i="5"/>
  <c r="H19" i="5"/>
  <c r="G19" i="5"/>
  <c r="D19" i="5"/>
  <c r="Z14" i="5"/>
  <c r="Y14" i="5"/>
  <c r="X14" i="5"/>
  <c r="W14" i="5"/>
  <c r="V14" i="5"/>
  <c r="U14" i="5"/>
  <c r="T14" i="5"/>
  <c r="S14" i="5"/>
  <c r="R14" i="5"/>
  <c r="Q14" i="5"/>
  <c r="P14" i="5"/>
  <c r="O14" i="5"/>
  <c r="N14" i="5"/>
  <c r="M14" i="5"/>
  <c r="L14" i="5"/>
  <c r="K14" i="5"/>
  <c r="J14" i="5"/>
  <c r="I14" i="5"/>
  <c r="H14" i="5"/>
  <c r="G14" i="5"/>
  <c r="D14" i="5"/>
  <c r="F236" i="4"/>
  <c r="E236" i="4"/>
  <c r="F234" i="4"/>
  <c r="E234" i="4"/>
  <c r="F232" i="4"/>
  <c r="E232" i="4"/>
  <c r="F230" i="4"/>
  <c r="E230" i="4"/>
  <c r="F228" i="4"/>
  <c r="E228" i="4"/>
  <c r="F226" i="4"/>
  <c r="E226" i="4"/>
  <c r="F224" i="4"/>
  <c r="E224" i="4"/>
  <c r="F222" i="4"/>
  <c r="E222" i="4"/>
  <c r="F220" i="4"/>
  <c r="E220" i="4"/>
  <c r="F218" i="4"/>
  <c r="E218" i="4"/>
  <c r="F216" i="4"/>
  <c r="E216" i="4"/>
  <c r="F214" i="4"/>
  <c r="E214" i="4"/>
  <c r="F212" i="4"/>
  <c r="E212" i="4"/>
  <c r="F210" i="4"/>
  <c r="E210" i="4"/>
  <c r="F208" i="4"/>
  <c r="E208" i="4"/>
  <c r="F206" i="4"/>
  <c r="E206" i="4"/>
  <c r="F204" i="4"/>
  <c r="E204" i="4"/>
  <c r="F202" i="4"/>
  <c r="E202" i="4"/>
  <c r="F200" i="4"/>
  <c r="E200" i="4"/>
  <c r="F198" i="4"/>
  <c r="E198" i="4"/>
  <c r="F196" i="4"/>
  <c r="E196" i="4"/>
  <c r="F194" i="4"/>
  <c r="E194" i="4"/>
  <c r="F192" i="4"/>
  <c r="E192" i="4"/>
  <c r="F190" i="4"/>
  <c r="E190" i="4"/>
  <c r="F188" i="4"/>
  <c r="E188" i="4"/>
  <c r="F186" i="4"/>
  <c r="E186" i="4"/>
  <c r="F184" i="4"/>
  <c r="E184" i="4"/>
  <c r="F182" i="4"/>
  <c r="E182" i="4"/>
  <c r="F180" i="4"/>
  <c r="E180" i="4"/>
  <c r="F178" i="4"/>
  <c r="E178" i="4"/>
  <c r="F176" i="4"/>
  <c r="E176" i="4"/>
  <c r="F174" i="4"/>
  <c r="E174" i="4"/>
  <c r="F172" i="4"/>
  <c r="E172" i="4"/>
  <c r="F170" i="4"/>
  <c r="E170" i="4"/>
  <c r="F168" i="4"/>
  <c r="E168" i="4"/>
  <c r="F166" i="4"/>
  <c r="E166" i="4"/>
  <c r="F164" i="4"/>
  <c r="E164" i="4"/>
  <c r="F162" i="4"/>
  <c r="E162" i="4"/>
  <c r="F160" i="4"/>
  <c r="E160" i="4"/>
  <c r="F158" i="4"/>
  <c r="E158" i="4"/>
  <c r="F156" i="4"/>
  <c r="E156" i="4"/>
  <c r="F154" i="4"/>
  <c r="E154" i="4"/>
  <c r="F152" i="4"/>
  <c r="E152" i="4"/>
  <c r="F150" i="4"/>
  <c r="E150" i="4"/>
  <c r="F148" i="4"/>
  <c r="E148" i="4"/>
  <c r="Z146" i="4"/>
  <c r="Y146" i="4"/>
  <c r="X146" i="4"/>
  <c r="W146" i="4"/>
  <c r="V146" i="4"/>
  <c r="U146" i="4"/>
  <c r="T146" i="4"/>
  <c r="S146" i="4"/>
  <c r="R146" i="4"/>
  <c r="Q146" i="4"/>
  <c r="P146" i="4"/>
  <c r="O146" i="4"/>
  <c r="N146" i="4"/>
  <c r="M146" i="4"/>
  <c r="L146" i="4"/>
  <c r="K146" i="4"/>
  <c r="J146" i="4"/>
  <c r="I146" i="4"/>
  <c r="H146" i="4"/>
  <c r="G146" i="4"/>
  <c r="D146" i="4"/>
  <c r="Z142" i="4"/>
  <c r="Y142" i="4"/>
  <c r="X142" i="4"/>
  <c r="W142" i="4"/>
  <c r="V142" i="4"/>
  <c r="U142" i="4"/>
  <c r="T142" i="4"/>
  <c r="S142" i="4"/>
  <c r="R142" i="4"/>
  <c r="Q142" i="4"/>
  <c r="P142" i="4"/>
  <c r="O142" i="4"/>
  <c r="N142" i="4"/>
  <c r="M142" i="4"/>
  <c r="L142" i="4"/>
  <c r="K142" i="4"/>
  <c r="J142" i="4"/>
  <c r="I142" i="4"/>
  <c r="H142" i="4"/>
  <c r="G142" i="4"/>
  <c r="D142" i="4"/>
  <c r="Z138" i="4"/>
  <c r="Y138" i="4"/>
  <c r="X138" i="4"/>
  <c r="W138" i="4"/>
  <c r="V138" i="4"/>
  <c r="U138" i="4"/>
  <c r="T138" i="4"/>
  <c r="S138" i="4"/>
  <c r="R138" i="4"/>
  <c r="Q138" i="4"/>
  <c r="P138" i="4"/>
  <c r="O138" i="4"/>
  <c r="N138" i="4"/>
  <c r="M138" i="4"/>
  <c r="L138" i="4"/>
  <c r="K138" i="4"/>
  <c r="J138" i="4"/>
  <c r="I138" i="4"/>
  <c r="H138" i="4"/>
  <c r="G138" i="4"/>
  <c r="D138" i="4"/>
  <c r="Z134" i="4"/>
  <c r="Y134" i="4"/>
  <c r="X134" i="4"/>
  <c r="W134" i="4"/>
  <c r="V134" i="4"/>
  <c r="U134" i="4"/>
  <c r="T134" i="4"/>
  <c r="S134" i="4"/>
  <c r="R134" i="4"/>
  <c r="Q134" i="4"/>
  <c r="P134" i="4"/>
  <c r="O134" i="4"/>
  <c r="N134" i="4"/>
  <c r="M134" i="4"/>
  <c r="L134" i="4"/>
  <c r="K134" i="4"/>
  <c r="J134" i="4"/>
  <c r="I134" i="4"/>
  <c r="H134" i="4"/>
  <c r="G134" i="4"/>
  <c r="D134" i="4"/>
  <c r="Z130" i="4"/>
  <c r="Y130" i="4"/>
  <c r="X130" i="4"/>
  <c r="W130" i="4"/>
  <c r="V130" i="4"/>
  <c r="U130" i="4"/>
  <c r="T130" i="4"/>
  <c r="S130" i="4"/>
  <c r="R130" i="4"/>
  <c r="Q130" i="4"/>
  <c r="P130" i="4"/>
  <c r="O130" i="4"/>
  <c r="N130" i="4"/>
  <c r="M130" i="4"/>
  <c r="L130" i="4"/>
  <c r="K130" i="4"/>
  <c r="J130" i="4"/>
  <c r="I130" i="4"/>
  <c r="H130" i="4"/>
  <c r="G130" i="4"/>
  <c r="D130" i="4"/>
  <c r="Z126" i="4"/>
  <c r="Y126" i="4"/>
  <c r="X126" i="4"/>
  <c r="W126" i="4"/>
  <c r="V126" i="4"/>
  <c r="U126" i="4"/>
  <c r="T126" i="4"/>
  <c r="S126" i="4"/>
  <c r="R126" i="4"/>
  <c r="Q126" i="4"/>
  <c r="P126" i="4"/>
  <c r="O126" i="4"/>
  <c r="N126" i="4"/>
  <c r="M126" i="4"/>
  <c r="L126" i="4"/>
  <c r="K126" i="4"/>
  <c r="J126" i="4"/>
  <c r="I126" i="4"/>
  <c r="H126" i="4"/>
  <c r="G126" i="4"/>
  <c r="D126" i="4"/>
  <c r="F122" i="4"/>
  <c r="E122" i="4"/>
  <c r="F120" i="4"/>
  <c r="E120" i="4"/>
  <c r="F118" i="4"/>
  <c r="E118" i="4"/>
  <c r="F116" i="4"/>
  <c r="E116" i="4"/>
  <c r="F114" i="4"/>
  <c r="E114" i="4"/>
  <c r="F112" i="4"/>
  <c r="E112" i="4"/>
  <c r="F110" i="4"/>
  <c r="E110" i="4"/>
  <c r="F108" i="4"/>
  <c r="E108" i="4"/>
  <c r="F106" i="4"/>
  <c r="E106" i="4"/>
  <c r="F104" i="4"/>
  <c r="E104" i="4"/>
  <c r="F102" i="4"/>
  <c r="E102" i="4"/>
  <c r="F100" i="4"/>
  <c r="E100" i="4"/>
  <c r="F98" i="4"/>
  <c r="E98" i="4"/>
  <c r="F96" i="4"/>
  <c r="E96" i="4"/>
  <c r="F94" i="4"/>
  <c r="E94" i="4"/>
  <c r="F92" i="4"/>
  <c r="E92" i="4"/>
  <c r="F90" i="4"/>
  <c r="E90" i="4"/>
  <c r="F88" i="4"/>
  <c r="E88" i="4"/>
  <c r="F86" i="4"/>
  <c r="E86" i="4"/>
  <c r="F84" i="4"/>
  <c r="E84" i="4"/>
  <c r="Z82" i="4"/>
  <c r="Y82" i="4"/>
  <c r="X82" i="4"/>
  <c r="W82" i="4"/>
  <c r="V82" i="4"/>
  <c r="U82" i="4"/>
  <c r="T82" i="4"/>
  <c r="S82" i="4"/>
  <c r="R82" i="4"/>
  <c r="Q82" i="4"/>
  <c r="P82" i="4"/>
  <c r="O82" i="4"/>
  <c r="N82" i="4"/>
  <c r="M82" i="4"/>
  <c r="L82" i="4"/>
  <c r="K82" i="4"/>
  <c r="J82" i="4"/>
  <c r="I82" i="4"/>
  <c r="H82" i="4"/>
  <c r="G82" i="4"/>
  <c r="D82" i="4"/>
  <c r="F78" i="4"/>
  <c r="E78" i="4"/>
  <c r="F76" i="4"/>
  <c r="E76" i="4"/>
  <c r="F74" i="4"/>
  <c r="E74" i="4"/>
  <c r="F72" i="4"/>
  <c r="E72" i="4"/>
  <c r="F70" i="4"/>
  <c r="E70" i="4"/>
  <c r="F68" i="4"/>
  <c r="E68" i="4"/>
  <c r="F66" i="4"/>
  <c r="E66" i="4"/>
  <c r="F64" i="4"/>
  <c r="E64" i="4"/>
  <c r="Z62" i="4"/>
  <c r="Y62" i="4"/>
  <c r="X62" i="4"/>
  <c r="W62" i="4"/>
  <c r="V62" i="4"/>
  <c r="U62" i="4"/>
  <c r="T62" i="4"/>
  <c r="S62" i="4"/>
  <c r="R62" i="4"/>
  <c r="Q62" i="4"/>
  <c r="P62" i="4"/>
  <c r="O62" i="4"/>
  <c r="N62" i="4"/>
  <c r="M62" i="4"/>
  <c r="L62" i="4"/>
  <c r="K62" i="4"/>
  <c r="J62" i="4"/>
  <c r="I62" i="4"/>
  <c r="H62" i="4"/>
  <c r="G62" i="4"/>
  <c r="D62" i="4"/>
  <c r="F58" i="4"/>
  <c r="E58" i="4"/>
  <c r="Z56" i="4"/>
  <c r="Y56" i="4"/>
  <c r="X56" i="4"/>
  <c r="W56" i="4"/>
  <c r="V56" i="4"/>
  <c r="U56" i="4"/>
  <c r="T56" i="4"/>
  <c r="S56" i="4"/>
  <c r="R56" i="4"/>
  <c r="Q56" i="4"/>
  <c r="P56" i="4"/>
  <c r="O56" i="4"/>
  <c r="N56" i="4"/>
  <c r="M56" i="4"/>
  <c r="L56" i="4"/>
  <c r="K56" i="4"/>
  <c r="J56" i="4"/>
  <c r="I56" i="4"/>
  <c r="H56" i="4"/>
  <c r="G56" i="4"/>
  <c r="D56" i="4"/>
  <c r="F52" i="4"/>
  <c r="E52" i="4"/>
  <c r="F50" i="4"/>
  <c r="E50" i="4"/>
  <c r="F48" i="4"/>
  <c r="E48" i="4"/>
  <c r="F46" i="4"/>
  <c r="E46" i="4"/>
  <c r="F44" i="4"/>
  <c r="E44" i="4"/>
  <c r="F42" i="4"/>
  <c r="E42" i="4"/>
  <c r="Z40" i="4"/>
  <c r="Y40" i="4"/>
  <c r="X40" i="4"/>
  <c r="W40" i="4"/>
  <c r="V40" i="4"/>
  <c r="U40" i="4"/>
  <c r="T40" i="4"/>
  <c r="S40" i="4"/>
  <c r="R40" i="4"/>
  <c r="Q40" i="4"/>
  <c r="P40" i="4"/>
  <c r="O40" i="4"/>
  <c r="N40" i="4"/>
  <c r="M40" i="4"/>
  <c r="L40" i="4"/>
  <c r="K40" i="4"/>
  <c r="J40" i="4"/>
  <c r="I40" i="4"/>
  <c r="H40" i="4"/>
  <c r="G40" i="4"/>
  <c r="D40" i="4"/>
  <c r="F36" i="4"/>
  <c r="E36" i="4"/>
  <c r="Z34" i="4"/>
  <c r="Y34" i="4"/>
  <c r="X34" i="4"/>
  <c r="W34" i="4"/>
  <c r="V34" i="4"/>
  <c r="U34" i="4"/>
  <c r="T34" i="4"/>
  <c r="S34" i="4"/>
  <c r="R34" i="4"/>
  <c r="Q34" i="4"/>
  <c r="P34" i="4"/>
  <c r="O34" i="4"/>
  <c r="N34" i="4"/>
  <c r="M34" i="4"/>
  <c r="L34" i="4"/>
  <c r="K34" i="4"/>
  <c r="J34" i="4"/>
  <c r="I34" i="4"/>
  <c r="H34" i="4"/>
  <c r="G34" i="4"/>
  <c r="D34" i="4"/>
  <c r="Z30" i="4"/>
  <c r="Y30" i="4"/>
  <c r="X30" i="4"/>
  <c r="W30" i="4"/>
  <c r="V30" i="4"/>
  <c r="U30" i="4"/>
  <c r="T30" i="4"/>
  <c r="S30" i="4"/>
  <c r="R30" i="4"/>
  <c r="Q30" i="4"/>
  <c r="P30" i="4"/>
  <c r="O30" i="4"/>
  <c r="N30" i="4"/>
  <c r="M30" i="4"/>
  <c r="L30" i="4"/>
  <c r="K30" i="4"/>
  <c r="J30" i="4"/>
  <c r="I30" i="4"/>
  <c r="H30" i="4"/>
  <c r="G30" i="4"/>
  <c r="D30" i="4"/>
  <c r="Z26" i="4"/>
  <c r="Y26" i="4"/>
  <c r="X26" i="4"/>
  <c r="W26" i="4"/>
  <c r="V26" i="4"/>
  <c r="U26" i="4"/>
  <c r="T26" i="4"/>
  <c r="S26" i="4"/>
  <c r="R26" i="4"/>
  <c r="Q26" i="4"/>
  <c r="P26" i="4"/>
  <c r="O26" i="4"/>
  <c r="N26" i="4"/>
  <c r="M26" i="4"/>
  <c r="L26" i="4"/>
  <c r="K26" i="4"/>
  <c r="J26" i="4"/>
  <c r="I26" i="4"/>
  <c r="H26" i="4"/>
  <c r="G26" i="4"/>
  <c r="D26" i="4"/>
  <c r="Z22" i="4"/>
  <c r="Y22" i="4"/>
  <c r="X22" i="4"/>
  <c r="W22" i="4"/>
  <c r="V22" i="4"/>
  <c r="U22" i="4"/>
  <c r="T22" i="4"/>
  <c r="S22" i="4"/>
  <c r="R22" i="4"/>
  <c r="Q22" i="4"/>
  <c r="P22" i="4"/>
  <c r="O22" i="4"/>
  <c r="N22" i="4"/>
  <c r="M22" i="4"/>
  <c r="L22" i="4"/>
  <c r="K22" i="4"/>
  <c r="J22" i="4"/>
  <c r="I22" i="4"/>
  <c r="H22" i="4"/>
  <c r="G22" i="4"/>
  <c r="D22" i="4"/>
  <c r="Z18" i="4"/>
  <c r="Y18" i="4"/>
  <c r="X18" i="4"/>
  <c r="W18" i="4"/>
  <c r="V18" i="4"/>
  <c r="U18" i="4"/>
  <c r="T18" i="4"/>
  <c r="S18" i="4"/>
  <c r="R18" i="4"/>
  <c r="Q18" i="4"/>
  <c r="P18" i="4"/>
  <c r="O18" i="4"/>
  <c r="N18" i="4"/>
  <c r="M18" i="4"/>
  <c r="L18" i="4"/>
  <c r="K18" i="4"/>
  <c r="J18" i="4"/>
  <c r="I18" i="4"/>
  <c r="H18" i="4"/>
  <c r="G18" i="4"/>
  <c r="D18" i="4"/>
  <c r="F14" i="4"/>
  <c r="E14" i="4"/>
  <c r="F12" i="4"/>
  <c r="E12" i="4"/>
  <c r="E40" i="4" l="1"/>
  <c r="F84" i="6"/>
  <c r="E84" i="6"/>
  <c r="F80" i="6"/>
  <c r="F68" i="6"/>
  <c r="E68" i="6"/>
  <c r="E80" i="6"/>
  <c r="E35" i="5"/>
  <c r="F183" i="5"/>
  <c r="E31" i="5"/>
  <c r="F72" i="5"/>
  <c r="E178" i="5"/>
  <c r="E68" i="5"/>
  <c r="F50" i="5"/>
  <c r="F35" i="5"/>
  <c r="E39" i="5"/>
  <c r="E76" i="5"/>
  <c r="F104" i="5"/>
  <c r="F133" i="5"/>
  <c r="F160" i="5"/>
  <c r="F192" i="5"/>
  <c r="E225" i="5"/>
  <c r="F100" i="5"/>
  <c r="F128" i="5"/>
  <c r="E154" i="5"/>
  <c r="E187" i="5"/>
  <c r="E221" i="5"/>
  <c r="F27" i="5"/>
  <c r="F68" i="5"/>
  <c r="E72" i="5"/>
  <c r="F31" i="5"/>
  <c r="E63" i="5"/>
  <c r="E96" i="5"/>
  <c r="F112" i="5"/>
  <c r="F124" i="5"/>
  <c r="F150" i="5"/>
  <c r="F211" i="5"/>
  <c r="E23" i="5"/>
  <c r="F137" i="5"/>
  <c r="F178" i="5"/>
  <c r="E183" i="5"/>
  <c r="F58" i="5"/>
  <c r="F84" i="5"/>
  <c r="F88" i="5"/>
  <c r="F118" i="5"/>
  <c r="F146" i="5"/>
  <c r="E174" i="5"/>
  <c r="F207" i="5"/>
  <c r="F164" i="5"/>
  <c r="F19" i="5"/>
  <c r="F63" i="5"/>
  <c r="E84" i="5"/>
  <c r="E112" i="5"/>
  <c r="F141" i="5"/>
  <c r="F170" i="5"/>
  <c r="F200" i="5"/>
  <c r="F241" i="5"/>
  <c r="F14" i="5"/>
  <c r="E43" i="5"/>
  <c r="E50" i="5"/>
  <c r="F80" i="5"/>
  <c r="F174" i="5"/>
  <c r="F23" i="5"/>
  <c r="E58" i="5"/>
  <c r="E80" i="5"/>
  <c r="F108" i="5"/>
  <c r="E137" i="5"/>
  <c r="E164" i="5"/>
  <c r="F196" i="5"/>
  <c r="F229" i="5"/>
  <c r="F39" i="5"/>
  <c r="F225" i="5"/>
  <c r="F43" i="5"/>
  <c r="F76" i="5"/>
  <c r="F96" i="5"/>
  <c r="F187" i="5"/>
  <c r="F221" i="5"/>
  <c r="E27" i="5"/>
  <c r="E150" i="5"/>
  <c r="F154" i="5"/>
  <c r="E160" i="5"/>
  <c r="E170" i="5"/>
  <c r="E146" i="5"/>
  <c r="E241" i="5"/>
  <c r="E19" i="5"/>
  <c r="E141" i="5"/>
  <c r="E14" i="5"/>
  <c r="E211" i="5"/>
  <c r="E133" i="5"/>
  <c r="E207" i="5"/>
  <c r="E88" i="5"/>
  <c r="E108" i="5"/>
  <c r="E118" i="5"/>
  <c r="E128" i="5"/>
  <c r="E200" i="5"/>
  <c r="E104" i="5"/>
  <c r="E124" i="5"/>
  <c r="E196" i="5"/>
  <c r="E229" i="5"/>
  <c r="E100" i="5"/>
  <c r="E192" i="5"/>
  <c r="E146" i="4"/>
  <c r="F62" i="4"/>
  <c r="F134" i="4"/>
  <c r="F30" i="4"/>
  <c r="E34" i="4"/>
  <c r="E26" i="4"/>
  <c r="F40" i="4"/>
  <c r="F126" i="4"/>
  <c r="F22" i="4"/>
  <c r="F26" i="4"/>
  <c r="E30" i="4"/>
  <c r="F18" i="4"/>
  <c r="E22" i="4"/>
  <c r="F82" i="4"/>
  <c r="F146" i="4"/>
  <c r="F130" i="4"/>
  <c r="E142" i="4"/>
  <c r="E56" i="4"/>
  <c r="E62" i="4"/>
  <c r="F138" i="4"/>
  <c r="F34" i="4"/>
  <c r="F56" i="4"/>
  <c r="E18" i="4"/>
  <c r="E82" i="4"/>
  <c r="E138" i="4"/>
  <c r="F142" i="4"/>
  <c r="E134" i="4"/>
  <c r="E130" i="4"/>
  <c r="E126" i="4"/>
</calcChain>
</file>

<file path=xl/sharedStrings.xml><?xml version="1.0" encoding="utf-8"?>
<sst xmlns="http://schemas.openxmlformats.org/spreadsheetml/2006/main" count="1974" uniqueCount="449">
  <si>
    <t>Whitesburg ARH Hospital</t>
  </si>
  <si>
    <t xml:space="preserve"> </t>
  </si>
  <si>
    <t>Per Federal requirements, the prices posted herein contain the estimated allowable amounts under particular payer plans, and do not reflect the projected amount due from the patient.</t>
  </si>
  <si>
    <t>Return to Main Screen</t>
  </si>
  <si>
    <t>MEDICAID MANAGED CARE</t>
  </si>
  <si>
    <t>MEDICARE ADVANTAGE/VETERANS</t>
  </si>
  <si>
    <t>COMMERCIAL</t>
  </si>
  <si>
    <t>Shoppable Service</t>
  </si>
  <si>
    <t>Primary and Ancillary Charges</t>
  </si>
  <si>
    <t>CPT/HCPCS Code</t>
  </si>
  <si>
    <t>Discounted
Cash
Price</t>
  </si>
  <si>
    <t>Minimum
Third Party
Negotiated
Charge</t>
  </si>
  <si>
    <t>Maximum
Third Party
Negotiated
Charge</t>
  </si>
  <si>
    <t>WellCare Medicaid</t>
  </si>
  <si>
    <t>Molina Medicaid Kentucky</t>
  </si>
  <si>
    <t>Humana Medicaid Kentucky</t>
  </si>
  <si>
    <t>Anthem Medicaid Kentucky</t>
  </si>
  <si>
    <t>Aetna Medicaid Kentucky</t>
  </si>
  <si>
    <t>Anthem MCR 
Kentucky</t>
  </si>
  <si>
    <t>Aetna MCR 
Kentucky</t>
  </si>
  <si>
    <t>WellCare Medicare</t>
  </si>
  <si>
    <t>United Healthcare Medicare</t>
  </si>
  <si>
    <t>Humana Medicare</t>
  </si>
  <si>
    <t>CareSource Kentucky</t>
  </si>
  <si>
    <t>Veteran's Affair Optum</t>
  </si>
  <si>
    <t>Aetna Commercial</t>
  </si>
  <si>
    <t xml:space="preserve">Anthem
 Blue Cross </t>
  </si>
  <si>
    <t xml:space="preserve">Anthem Pathway
PPO </t>
  </si>
  <si>
    <t xml:space="preserve">Anthem Pathway
HMO </t>
  </si>
  <si>
    <t>Anthem 
Transition</t>
  </si>
  <si>
    <t>UHC Commercial</t>
  </si>
  <si>
    <t>UMR</t>
  </si>
  <si>
    <t>Humana
Commercial</t>
  </si>
  <si>
    <t>CT Abdomen</t>
  </si>
  <si>
    <t>Primary procedure</t>
  </si>
  <si>
    <t>CT Abdomen + Pelvis</t>
  </si>
  <si>
    <t>CT Abdomen + Pelvis with contrast</t>
  </si>
  <si>
    <t>Contrast material</t>
  </si>
  <si>
    <t>Q9967</t>
  </si>
  <si>
    <t>Total</t>
  </si>
  <si>
    <t>CT Abdomen + Pelvis, without contrast, followed by contrast</t>
  </si>
  <si>
    <t>CT Angiography, Chest with contrast</t>
  </si>
  <si>
    <t>CT Angiography, Head with contrast</t>
  </si>
  <si>
    <t>CT Angiography, Neck with contrast</t>
  </si>
  <si>
    <t>CT Chest</t>
  </si>
  <si>
    <t>CT Chest with contrast</t>
  </si>
  <si>
    <t xml:space="preserve">CT Extremity Lower </t>
  </si>
  <si>
    <t xml:space="preserve">CT Extremity Upper </t>
  </si>
  <si>
    <t>CT Facial</t>
  </si>
  <si>
    <t>CT Head or brain</t>
  </si>
  <si>
    <t>CT Lung low dose for cancer screening</t>
  </si>
  <si>
    <t>CT Pelvis</t>
  </si>
  <si>
    <t>CT Pelvis with Contrast</t>
  </si>
  <si>
    <t>CT Soft tissue neck</t>
  </si>
  <si>
    <t>CT Soft tissue neck; with contrast</t>
  </si>
  <si>
    <t xml:space="preserve">CT Spine Cervical </t>
  </si>
  <si>
    <t xml:space="preserve">CT Spine Lumbar </t>
  </si>
  <si>
    <t xml:space="preserve">CT Spine Thoracic </t>
  </si>
  <si>
    <t>MRI, Extremity Lower Joint</t>
  </si>
  <si>
    <t>Primary Procedure</t>
  </si>
  <si>
    <t>MRI, Extremity Lower Joint, bilateral</t>
  </si>
  <si>
    <t xml:space="preserve">MRI, Extremity Upper Joint </t>
  </si>
  <si>
    <t xml:space="preserve">MRI, Head </t>
  </si>
  <si>
    <t>MRI, Head without contrast, followed by with contrast</t>
  </si>
  <si>
    <t>Contrast</t>
  </si>
  <si>
    <t>A9575</t>
  </si>
  <si>
    <t xml:space="preserve">MRI, Spine Cervical </t>
  </si>
  <si>
    <t xml:space="preserve">MRI, Spine Lumbar </t>
  </si>
  <si>
    <t xml:space="preserve">MRI, Spine Thoracic </t>
  </si>
  <si>
    <t>Ultrasound, Soft Tissue Head/Neck</t>
  </si>
  <si>
    <t>Ultrasound, Breast Complete</t>
  </si>
  <si>
    <t>Ultrasound, Breast Complete, bilateral</t>
  </si>
  <si>
    <t>Ultrasound, Breast Limited</t>
  </si>
  <si>
    <t>Ultrasound, Abdomen Complete</t>
  </si>
  <si>
    <t>Ultrasound, Abdomen Limited</t>
  </si>
  <si>
    <t>Ultrasound, Pregnant 1st trimester</t>
  </si>
  <si>
    <t>Ultrasound, Pregnant after 1st trimester</t>
  </si>
  <si>
    <t>Fetal biophysical profile with non-stress test</t>
  </si>
  <si>
    <t>Fetal biophysical profile</t>
  </si>
  <si>
    <t>Ultrasound, Transvaginal</t>
  </si>
  <si>
    <t>Ultrasound, Pelvic Non-Obstetric</t>
  </si>
  <si>
    <t>Ultrasound, Artery, Upper and Lower Bilateral</t>
  </si>
  <si>
    <t>Ultrasound, Arterial Doppler, Lower Extremity Bilateral</t>
  </si>
  <si>
    <t>Ultrasound, Arterial Doppler, Lower Extremity Unilateral</t>
  </si>
  <si>
    <t>Ultrasound, Venous Doppler</t>
  </si>
  <si>
    <t>Ultrasound, Venous Doppler, bilateral</t>
  </si>
  <si>
    <t>Nuclear Medicine: thyroid uptake</t>
  </si>
  <si>
    <t>A9516</t>
  </si>
  <si>
    <t>Nuclear Medicine: hepatobiliary w/pharmacologic intervention</t>
  </si>
  <si>
    <t>A9537</t>
  </si>
  <si>
    <t>Nuclear Medicine: bone/joint 3 phase</t>
  </si>
  <si>
    <t>A9503</t>
  </si>
  <si>
    <t>SPECT; multiple tests rest/stress</t>
  </si>
  <si>
    <t>A9500</t>
  </si>
  <si>
    <t>PET/CT Scan, FDG dose, skull base to mid-thigh</t>
  </si>
  <si>
    <t>A9552</t>
  </si>
  <si>
    <t>PET/CT Scan, FDG dose, whole body</t>
  </si>
  <si>
    <t>DEXA, Bone Density study, axial</t>
  </si>
  <si>
    <t>XRAY, Abdomen 1 View</t>
  </si>
  <si>
    <t>XRAY, Acute Abdominal Series with chest</t>
  </si>
  <si>
    <t>XRAY, Ankle Min 3 Views</t>
  </si>
  <si>
    <t>XRAY, Ankle Min 3 Views, bilateral</t>
  </si>
  <si>
    <t>XRAY, Chest 1 View</t>
  </si>
  <si>
    <t>XRAY, Chest 2 Views</t>
  </si>
  <si>
    <t>XRAY, Elbow 2 Views</t>
  </si>
  <si>
    <t>XRAY, Elbow 3 Views</t>
  </si>
  <si>
    <t>XRAY, Elbow 3 Views, bilateral</t>
  </si>
  <si>
    <t>XRAY, Fingers 2 views</t>
  </si>
  <si>
    <t>XRAY, Foot 2 views</t>
  </si>
  <si>
    <t>XRAY, Foot 2 views, bilateral</t>
  </si>
  <si>
    <t>XRAY, Foot Complete</t>
  </si>
  <si>
    <t>XRAY, Foot Complete, bilateral</t>
  </si>
  <si>
    <t xml:space="preserve">XRAY, Forearm 2 Views </t>
  </si>
  <si>
    <t>XRAY, Forearm 2 Views , bilateral</t>
  </si>
  <si>
    <t>XRAY, Hand 2 views</t>
  </si>
  <si>
    <t>XRAY, Hand 2 views, bilateral</t>
  </si>
  <si>
    <t>XRAY, Hand 3 views</t>
  </si>
  <si>
    <t>XRAY, Hand 3 views, bilateral</t>
  </si>
  <si>
    <t>XRAY, Hip; 2-3 views</t>
  </si>
  <si>
    <t>XRAY, Hip; 2-3 views, bilateral</t>
  </si>
  <si>
    <t>XRAY, Humerus 2 views</t>
  </si>
  <si>
    <t>XRAY, Knee 1-2 Views</t>
  </si>
  <si>
    <t>XRAY, Knee 1-2 Views, bilateral</t>
  </si>
  <si>
    <t>XRAY, Knee 3 Views</t>
  </si>
  <si>
    <t>XRAY, Knee 3 Views, bilateral</t>
  </si>
  <si>
    <t>XRAY, Knee; complete</t>
  </si>
  <si>
    <t>XRAY, Knee; complete, bilateral</t>
  </si>
  <si>
    <t>XRAY, Lumbar Spine 2-3 Views</t>
  </si>
  <si>
    <t>XRAY, Lumbar Spine 4 or more views</t>
  </si>
  <si>
    <t>XRAY, Pelvis 1-2 Views</t>
  </si>
  <si>
    <t>XRAY, Ribs 3 Views with Chest</t>
  </si>
  <si>
    <t>XRAY, Shoulder</t>
  </si>
  <si>
    <t>XRAY, Shoulder, bilateral</t>
  </si>
  <si>
    <t>XRAY, Spine Cervical 2-3 Views</t>
  </si>
  <si>
    <t>XRAY, Spine Thoracic 3 Views</t>
  </si>
  <si>
    <t>XRAY, Tibia Fibula 2 Views</t>
  </si>
  <si>
    <t>XRAY, Tibia Fibula 2 Views, bilateral</t>
  </si>
  <si>
    <t xml:space="preserve">XRAY, Wrist </t>
  </si>
  <si>
    <t>XRAY, Wrist , bilateral</t>
  </si>
  <si>
    <t>Mammogram, Digital Diagnostic - Unilateral</t>
  </si>
  <si>
    <t>Mammogram, Digital Diagnostic - Bilateral</t>
  </si>
  <si>
    <t>Mammogram, Screening - Bilateral (includes CAD)</t>
  </si>
  <si>
    <t>Basic Metabolic Panel</t>
  </si>
  <si>
    <t>Venipuncture</t>
  </si>
  <si>
    <t>Blood Urea Nitrogen (BUN) + Creatinine</t>
  </si>
  <si>
    <t>Bun Serum</t>
  </si>
  <si>
    <t>Creatinine</t>
  </si>
  <si>
    <t>Complete Blood Count (CBC)</t>
  </si>
  <si>
    <t>Cbc Automated</t>
  </si>
  <si>
    <t>Complete Blood Count (CBC) with Differential</t>
  </si>
  <si>
    <t>Cbc Automated W/Diff</t>
  </si>
  <si>
    <t>Comprehensive Metabolic Panel</t>
  </si>
  <si>
    <t>COVID-19 Virus Test</t>
  </si>
  <si>
    <t>Covid 19 Test</t>
  </si>
  <si>
    <t>U0002</t>
  </si>
  <si>
    <t>Covid 19 Specimen Collection</t>
  </si>
  <si>
    <t>C9803</t>
  </si>
  <si>
    <t>COVID-19 Virus Test, Probe,  Lab Corp</t>
  </si>
  <si>
    <t>U0003</t>
  </si>
  <si>
    <t>COVID-19 Virus Test, Probe, UK</t>
  </si>
  <si>
    <t>Culture Urine</t>
  </si>
  <si>
    <t>Cult Urine</t>
  </si>
  <si>
    <t>Culture Urine with Positive Growth</t>
  </si>
  <si>
    <t>Bacteria Identification</t>
  </si>
  <si>
    <t>Mic Antibiotic Sensitivity</t>
  </si>
  <si>
    <t>Drug screen urine</t>
  </si>
  <si>
    <t>Fecal Occult Blood for Colorectal Screening</t>
  </si>
  <si>
    <t>Colorectal Ca Scrn Fobt Wo Sy</t>
  </si>
  <si>
    <t>G0328</t>
  </si>
  <si>
    <t>Hcg Free/Total</t>
  </si>
  <si>
    <t>Hemoglobin</t>
  </si>
  <si>
    <t>Hematocrit</t>
  </si>
  <si>
    <t>Hemoglobin + Hematocrit (H+H)</t>
  </si>
  <si>
    <t>Hemoglobin A1C</t>
  </si>
  <si>
    <t>Hemoglobin A1C/glycohemoglobin</t>
  </si>
  <si>
    <t>Hepatic Function Panel</t>
  </si>
  <si>
    <t>Hepatitis Acute Panel</t>
  </si>
  <si>
    <t>Hepatitis C, Probe</t>
  </si>
  <si>
    <t>Hcv Rna Detect/Quant S(Pcr)</t>
  </si>
  <si>
    <t>HIV testing</t>
  </si>
  <si>
    <t>Hiv 4Th Generat Serum W/Reflx</t>
  </si>
  <si>
    <t>Influenza Test Rapid</t>
  </si>
  <si>
    <t>Rapid Influenza Test</t>
  </si>
  <si>
    <t>Influenza Test, Probe</t>
  </si>
  <si>
    <t>Influenza Virus A/B By Pcr</t>
  </si>
  <si>
    <t>Lipase</t>
  </si>
  <si>
    <t>Lipid Panel</t>
  </si>
  <si>
    <t>Magnesium</t>
  </si>
  <si>
    <t>Mumps</t>
  </si>
  <si>
    <t>Obstetric panel</t>
  </si>
  <si>
    <t>Obstetric Panel</t>
  </si>
  <si>
    <t>Pap Smear</t>
  </si>
  <si>
    <t xml:space="preserve">Pap Image Guided </t>
  </si>
  <si>
    <t>Pregnancy Test Serum Qual</t>
  </si>
  <si>
    <t>Pregnancy Test Urine</t>
  </si>
  <si>
    <t>Procalcitonin Serum</t>
  </si>
  <si>
    <t>Protime (PT)</t>
  </si>
  <si>
    <t>Pt</t>
  </si>
  <si>
    <t>Protime + PTT</t>
  </si>
  <si>
    <t>Ptt</t>
  </si>
  <si>
    <t>PSA Screening</t>
  </si>
  <si>
    <t>Prostate, PSA Total</t>
  </si>
  <si>
    <t>PSA Total</t>
  </si>
  <si>
    <t>PSA Total + Free</t>
  </si>
  <si>
    <t>Prostate, PSA Free</t>
  </si>
  <si>
    <t>Renal Function Panel</t>
  </si>
  <si>
    <t xml:space="preserve">Rheumatoid Factor </t>
  </si>
  <si>
    <t>Rheumatoid Factor Quan</t>
  </si>
  <si>
    <t>Rsv By Pcr</t>
  </si>
  <si>
    <t>Rubeola</t>
  </si>
  <si>
    <t xml:space="preserve">Sedimentation Rate, Erythrocyte </t>
  </si>
  <si>
    <t>Sed Rate In House</t>
  </si>
  <si>
    <t>Streptococcus Group A, Probe</t>
  </si>
  <si>
    <t>Strep A Pcr</t>
  </si>
  <si>
    <t>Tacrolimus Assay</t>
  </si>
  <si>
    <t>Tacrolimus</t>
  </si>
  <si>
    <t>Testosterone Free</t>
  </si>
  <si>
    <t>Testosterone Total</t>
  </si>
  <si>
    <t>Testosterone Total + Free</t>
  </si>
  <si>
    <t>Thyroid Stimulating Hormone (TSH)</t>
  </si>
  <si>
    <t>TSH</t>
  </si>
  <si>
    <t>Thyroid Stimulating Hormone (TSH) + T4</t>
  </si>
  <si>
    <t>T4</t>
  </si>
  <si>
    <t>Thyroid Peroxidase Antibodies, TPO</t>
  </si>
  <si>
    <t>Thyroperoxidase Ab Serum</t>
  </si>
  <si>
    <t>T-Spot TB Test</t>
  </si>
  <si>
    <t>T-Spot Tb Test</t>
  </si>
  <si>
    <t>Transfusion Type and Screen - 1 unit</t>
  </si>
  <si>
    <t>Bb Antibody Screen</t>
  </si>
  <si>
    <t>Abo Blood Type</t>
  </si>
  <si>
    <t>Rh</t>
  </si>
  <si>
    <t>Bb Crossmatch Compatibility</t>
  </si>
  <si>
    <t>Uric Acid Blood</t>
  </si>
  <si>
    <t xml:space="preserve">Urinalysis </t>
  </si>
  <si>
    <t>Urinalysis non-automated</t>
  </si>
  <si>
    <t>Urinalysis by dipstick</t>
  </si>
  <si>
    <t>Urinalysis w/scope</t>
  </si>
  <si>
    <t>Varicella-Zoster Virus Antibody</t>
  </si>
  <si>
    <t>Varicella-Zoster Ab Qnt Igm</t>
  </si>
  <si>
    <t>Vitamin B12</t>
  </si>
  <si>
    <t>Vitamin D</t>
  </si>
  <si>
    <t>Fetal non-stress test</t>
  </si>
  <si>
    <t>Electrocardiogram (EKG)</t>
  </si>
  <si>
    <t>Stress test (tracing only)</t>
  </si>
  <si>
    <t>Rhythm EKG strip</t>
  </si>
  <si>
    <t>Holter Monitor ECG</t>
  </si>
  <si>
    <t>Scanning and report</t>
  </si>
  <si>
    <t>Echocardiography with Doppler</t>
  </si>
  <si>
    <t>Bronchodilation (pre/post bronchodilator administration)</t>
  </si>
  <si>
    <t>Plethysmography (PFT)</t>
  </si>
  <si>
    <t>Pulse oximetry (single)</t>
  </si>
  <si>
    <t>Pulse oximetry (multiple)</t>
  </si>
  <si>
    <t>Pulse oximetry (continuous)</t>
  </si>
  <si>
    <t>Polysomnography; 6+ yrs</t>
  </si>
  <si>
    <t>Polysomnography; 6+ yrs w/CPAP</t>
  </si>
  <si>
    <t>Home Sleep Study; unattended</t>
  </si>
  <si>
    <t>G0399</t>
  </si>
  <si>
    <t>OT - Paraffin Bath</t>
  </si>
  <si>
    <t>OT - Electrical stimulation, manual, 15 minutes</t>
  </si>
  <si>
    <t>OT - Ultrasound</t>
  </si>
  <si>
    <t>OT - Therapeutic Exercise, 15 minutes</t>
  </si>
  <si>
    <t>OT - Manual therapy, 15 minutes</t>
  </si>
  <si>
    <t>OT - Evaluation Low Complexity</t>
  </si>
  <si>
    <t>OT - Evaluation Moderate Complexity</t>
  </si>
  <si>
    <t>OT - Evaluation High Complexity</t>
  </si>
  <si>
    <t xml:space="preserve">OT - Re-evaluation </t>
  </si>
  <si>
    <t>OT - Therapeutic Activity 15 minutes</t>
  </si>
  <si>
    <t>OT - Sensory Re-integration 15 minutes</t>
  </si>
  <si>
    <t>PT - Electrical stimulation, manual, 15 minutes</t>
  </si>
  <si>
    <t>PT - Ultrasound</t>
  </si>
  <si>
    <t>PT - Therapeutic Exercise, 15 minutes</t>
  </si>
  <si>
    <t>PT - Neuromuscular Re-Education</t>
  </si>
  <si>
    <t>PT - Gait Training</t>
  </si>
  <si>
    <t>PT - Manual therapy, 15 minutes</t>
  </si>
  <si>
    <t>PT - Evaluation Low Complexity</t>
  </si>
  <si>
    <t>PT - Evaluation Moderate Complexity</t>
  </si>
  <si>
    <t>PT - Evaluation High Complexity</t>
  </si>
  <si>
    <t xml:space="preserve">PT - Re-evaluation </t>
  </si>
  <si>
    <t>PT - Therapeutic Activity 15 minutes</t>
  </si>
  <si>
    <t>PT - Electrical Stimulation</t>
  </si>
  <si>
    <t>G0283</t>
  </si>
  <si>
    <t>ST - Speech Therapy Individual Treatment</t>
  </si>
  <si>
    <t>ST - Speech Evaluation Sound with Language</t>
  </si>
  <si>
    <t>ST - Treatment Swallow/Oral Function</t>
  </si>
  <si>
    <t>ST - Evaluation Swallowing Function</t>
  </si>
  <si>
    <t>ST - Evaluation Swallowing Function Fluoroscopic</t>
  </si>
  <si>
    <t>Ancillary Procedure</t>
  </si>
  <si>
    <t>Cardiac Rehab - Initial, Phase 2</t>
  </si>
  <si>
    <t>Cardiac Rehab - Subsequent, Phase 2</t>
  </si>
  <si>
    <t>Debridement - selective (1st 20 sq cm)</t>
  </si>
  <si>
    <t>Phlebotomy, therapeutic</t>
  </si>
  <si>
    <t xml:space="preserve">Intravenous Infusion - Antibotic (Ceftriaxone) </t>
  </si>
  <si>
    <t>Drug</t>
  </si>
  <si>
    <t>J0696</t>
  </si>
  <si>
    <t>Intraveous Infusion - Iron Deficiency (Injectafer)</t>
  </si>
  <si>
    <t>J1439</t>
  </si>
  <si>
    <t>Office/Clinic Visits</t>
  </si>
  <si>
    <t>Clinic Visit - New patient, Level 2</t>
  </si>
  <si>
    <t>Professional Clinic Visit</t>
  </si>
  <si>
    <t>Clinic Visit - New patient, Level 3</t>
  </si>
  <si>
    <t>Clinic Visit - New patient, Level 4</t>
  </si>
  <si>
    <t>Clinic Visit - New patient, Level 5</t>
  </si>
  <si>
    <t>Clinic Visit - Established patient, Level 1</t>
  </si>
  <si>
    <t>Clinic Visit - Established patient, Level 2</t>
  </si>
  <si>
    <t>Clinic Visit - Established patient, Level 3</t>
  </si>
  <si>
    <t>Clinic Visit - Established patient, Level 4</t>
  </si>
  <si>
    <t>Clinic Visit - Established patient, Level 5</t>
  </si>
  <si>
    <t>Clinic Visits with Common Procedures</t>
  </si>
  <si>
    <t>Major joint/bursa aspiration + Clinic Visit</t>
  </si>
  <si>
    <t>Physician Service</t>
  </si>
  <si>
    <t>Major joint/bursa injection + Depo Medrol (medication) + Clinic Visit</t>
  </si>
  <si>
    <t>Urinalysis  + Clinic Visit</t>
  </si>
  <si>
    <t>Strep Test  + Clinic Visit</t>
  </si>
  <si>
    <t>EKG + Clinic Visit</t>
  </si>
  <si>
    <t>Injection Antibiotic (Ceftriaxone) + Clinic Visit</t>
  </si>
  <si>
    <t>Injection Vitamin B12 + Clinic Visit</t>
  </si>
  <si>
    <t>J3420</t>
  </si>
  <si>
    <t>Injection Ketorolac + Clinic Visit</t>
  </si>
  <si>
    <t>J1885</t>
  </si>
  <si>
    <t>Influenza vaccine (Flulaval) + Clinic Visit</t>
  </si>
  <si>
    <t>90471'</t>
  </si>
  <si>
    <t>Vaccine</t>
  </si>
  <si>
    <t>Psychiatric Services</t>
  </si>
  <si>
    <t>Psychiatric Diagnostic Evaluation</t>
  </si>
  <si>
    <t>Professional Service</t>
  </si>
  <si>
    <t>Psychotherapy 30 minutes</t>
  </si>
  <si>
    <t>Psychotherapy 45 minutes</t>
  </si>
  <si>
    <t>Psychotherapy 60 minutes</t>
  </si>
  <si>
    <t>Psychotherapy Group</t>
  </si>
  <si>
    <t>Family Psychotherapy, no patient, 50 minutes</t>
  </si>
  <si>
    <t>Family Psychotherapy, with patient, 50 minutes</t>
  </si>
  <si>
    <t>Office Consultations</t>
  </si>
  <si>
    <t xml:space="preserve">Office consultation - Level 2 </t>
  </si>
  <si>
    <t>Office consultation - Level 3</t>
  </si>
  <si>
    <t>Office consultation - Level 4</t>
  </si>
  <si>
    <t>Office consultation - Level 5</t>
  </si>
  <si>
    <t>Visit to determine eligibility for Low-Dose CT Lung Cancer Screening</t>
  </si>
  <si>
    <t>G0296</t>
  </si>
  <si>
    <t>Preventive Medicine Evaluation - New Patient (18-39 yrs)</t>
  </si>
  <si>
    <t>Preventive Medicine Evaluation - New Patient (40-64 yrs)</t>
  </si>
  <si>
    <t xml:space="preserve">Removal of breast lesion </t>
  </si>
  <si>
    <t>Additional Surgery time</t>
  </si>
  <si>
    <t>Pre-op</t>
  </si>
  <si>
    <t>Recovery</t>
  </si>
  <si>
    <t>Pathology</t>
  </si>
  <si>
    <t>Supplies</t>
  </si>
  <si>
    <t>Drugs</t>
  </si>
  <si>
    <t>J0690</t>
  </si>
  <si>
    <t>J1100</t>
  </si>
  <si>
    <t>J2270</t>
  </si>
  <si>
    <t>J2250</t>
  </si>
  <si>
    <t xml:space="preserve">Professional </t>
  </si>
  <si>
    <t>Shoulder arthroscopy/surgery</t>
  </si>
  <si>
    <t>Not performed</t>
  </si>
  <si>
    <t>Knee arthroscopy/surgery</t>
  </si>
  <si>
    <t>Remove tonsils and adenoids</t>
  </si>
  <si>
    <t>Laparoscopic cholecystectomy</t>
  </si>
  <si>
    <t>Repair of inguinal hernia</t>
  </si>
  <si>
    <t>Biopsy of prostate</t>
  </si>
  <si>
    <t>Laparoscopic removal of prostate</t>
  </si>
  <si>
    <t>Vaginal delivery and post partum care</t>
  </si>
  <si>
    <t>Cesarean delivery and post partum care</t>
  </si>
  <si>
    <t>Vaginal delivery and post partum care after C-section</t>
  </si>
  <si>
    <t>Epidural steroid injection without imaging</t>
  </si>
  <si>
    <t>Epidural steroid injection with imaging</t>
  </si>
  <si>
    <t>Transforaminal epidural injection</t>
  </si>
  <si>
    <t>After cataract laser surgery</t>
  </si>
  <si>
    <t>Cataract removal</t>
  </si>
  <si>
    <t>V2632</t>
  </si>
  <si>
    <t>EGD upper endoscopy</t>
  </si>
  <si>
    <t>Additional Endo time</t>
  </si>
  <si>
    <t>EGD upper endoscopy w/ biopsy</t>
  </si>
  <si>
    <t>Labs</t>
  </si>
  <si>
    <t>Colonoscopy</t>
  </si>
  <si>
    <t>Colonoscopy and biopsy</t>
  </si>
  <si>
    <t>Colonoscopy w/lesion removal</t>
  </si>
  <si>
    <r>
      <rPr>
        <b/>
        <sz val="22"/>
        <color theme="1"/>
        <rFont val="Segoe UI"/>
        <family val="2"/>
      </rPr>
      <t>Whitesburg ARH Hospital</t>
    </r>
    <r>
      <rPr>
        <b/>
        <u/>
        <sz val="14"/>
        <color theme="1"/>
        <rFont val="Segoe UI"/>
        <family val="2"/>
      </rPr>
      <t xml:space="preserve">
Database of Most Common Shoppable Services</t>
    </r>
    <r>
      <rPr>
        <sz val="14"/>
        <color theme="1"/>
        <rFont val="Segoe UI"/>
        <family val="2"/>
      </rPr>
      <t xml:space="preserve">
A ‘shoppable’ service includes tests or procedures you can schedule ahead of time, usually on an outpatient basis. The link below includes our standard charges for up to 300 shoppable services. Each is grouped with ancillary charges that are customarily provided by the hospital in conjunction with the shoppable service.   
In accordance with federal requirements, each ‘shoppable service’ is displayed with the following standard charges:
•	Discounted cash price: The charge that applies to an individual who pays cash (or cash equivalent) for a hospital item or service.
•	Minimum negotiated charge: The lowest charge that we have negotiated with all third-party payers for an item or service. 
•	Maximum negotiated charge: The highest charge that we have negotiated with all third-party payers for an item or service. 
•	Payer-specific negotiated charges: The charge that we have negotiated with a specific third-party payer for an item or service. 
Note: The site does not include rates for traditional Medicare or traditional Medicaid.
</t>
    </r>
    <r>
      <rPr>
        <b/>
        <sz val="14"/>
        <color theme="1"/>
        <rFont val="Segoe UI"/>
        <family val="2"/>
      </rPr>
      <t>Per Federal requirements, the prices posted herein contain the estimated allowable amounts under particular payer plans, and do not reflect the projected amount due from the patient.</t>
    </r>
    <r>
      <rPr>
        <sz val="14"/>
        <color theme="1"/>
        <rFont val="Segoe UI"/>
        <family val="2"/>
      </rPr>
      <t xml:space="preserve">
</t>
    </r>
    <r>
      <rPr>
        <b/>
        <u/>
        <sz val="14"/>
        <color theme="1"/>
        <rFont val="Segoe UI"/>
        <family val="2"/>
      </rPr>
      <t>Please click on the services categories below.</t>
    </r>
    <r>
      <rPr>
        <sz val="14"/>
        <color theme="1"/>
        <rFont val="Segoe UI"/>
        <family val="2"/>
      </rPr>
      <t xml:space="preserve">
</t>
    </r>
  </si>
  <si>
    <t>Hospital Outpatient
Surgical</t>
  </si>
  <si>
    <t>Hospital Outpatient
Imaging</t>
  </si>
  <si>
    <t>Hospital Outpatient
Diagnostics</t>
  </si>
  <si>
    <t>Hospital Outpatient
Therapeutics</t>
  </si>
  <si>
    <t>Hospital Outpatient
Clinic Visits</t>
  </si>
  <si>
    <t>Hospital Inpatient
Elective Surgery</t>
  </si>
  <si>
    <t>General Surgery</t>
  </si>
  <si>
    <t>CT Scan</t>
  </si>
  <si>
    <t>Laboratory</t>
  </si>
  <si>
    <t>Speech Language Pathology</t>
  </si>
  <si>
    <t>Evaluation and Management</t>
  </si>
  <si>
    <t>Elective Surgery</t>
  </si>
  <si>
    <t>Endoscopy</t>
  </si>
  <si>
    <t>MRI/MRA</t>
  </si>
  <si>
    <t>Other Diagnostics/Sleep Lab</t>
  </si>
  <si>
    <t>Physical Therapy</t>
  </si>
  <si>
    <t>Consultations</t>
  </si>
  <si>
    <t>OB Delivery</t>
  </si>
  <si>
    <t>Ultrasound</t>
  </si>
  <si>
    <t>Occupational Therapy</t>
  </si>
  <si>
    <t>Preventative Medicine</t>
  </si>
  <si>
    <t>Nuclear Medicine</t>
  </si>
  <si>
    <t>Other Therapeutic Services</t>
  </si>
  <si>
    <t>PET</t>
  </si>
  <si>
    <t>Xray</t>
  </si>
  <si>
    <t>Mammogram</t>
  </si>
  <si>
    <t>DRG</t>
  </si>
  <si>
    <t>Anthem Medicare</t>
  </si>
  <si>
    <t>Aetna Medicare</t>
  </si>
  <si>
    <t>Anthem Transition</t>
  </si>
  <si>
    <t>Humana Commercial</t>
  </si>
  <si>
    <t>United Healthcare Commercial</t>
  </si>
  <si>
    <t>Cardiac Surgery</t>
  </si>
  <si>
    <t>Cardiac valve and other major cardiothoracic procedures without cardiac catheterization with major complications or comorbidities</t>
  </si>
  <si>
    <t>All inclusive rate unless otherwise specified</t>
  </si>
  <si>
    <t>Hospital does not perform</t>
  </si>
  <si>
    <t>Spine Surgery</t>
  </si>
  <si>
    <t>Cervical spinal fusion without comorbid conditions (CC) or major comorbid conditions or complications (MCC).</t>
  </si>
  <si>
    <t>Spinal fusion except cervical without major comorbid conditions or complications</t>
  </si>
  <si>
    <t>Orthopedic Surgery</t>
  </si>
  <si>
    <t>Major joint replacement or reattachment of lower extremity without major comorbid conditions or complications (MCC)</t>
  </si>
  <si>
    <t>Uterine and Adnexa Surgery</t>
  </si>
  <si>
    <t>Uterine and adnexa procedures for non-malignancy without
comorbid conditions (CC) or major comorbid conditions or
complications (MCC)</t>
  </si>
  <si>
    <t>60% Charges</t>
  </si>
  <si>
    <t>93% Charges</t>
  </si>
  <si>
    <t>Uterine and adnexa procedures for non-malignancy with
comorbid conditions (CC) or major comorbid conditions or
complications (MCC)</t>
  </si>
  <si>
    <t>Inpatient Stay for OB Delivery</t>
  </si>
  <si>
    <t xml:space="preserve">Cesarean Section W/O Sterilization </t>
  </si>
  <si>
    <t>See Case Rate</t>
  </si>
  <si>
    <t>Vaginal Delivery W/O Sterilization/D&amp;C</t>
  </si>
  <si>
    <t>***Delivery Case Rates specific to United 
Healthcare Commercial and UMR plans ***</t>
  </si>
  <si>
    <t>Ob Vaginal Delivery - Per Case Up To 2 Days</t>
  </si>
  <si>
    <t>Ob Vaginal Delivery - Add-On Per Diem Beginning On Day 3</t>
  </si>
  <si>
    <t>Ob Cesarean Section - Per Case Up To 4 Days</t>
  </si>
  <si>
    <t>Ob Cesarean Section - Add-On Per Diem Beginning On Day 5</t>
  </si>
  <si>
    <r>
      <t xml:space="preserve">Shoppable Category:  </t>
    </r>
    <r>
      <rPr>
        <b/>
        <u/>
        <sz val="10"/>
        <color rgb="FFFF0000"/>
        <rFont val="Segoe UI"/>
        <family val="2"/>
      </rPr>
      <t>Inpatient Surgery</t>
    </r>
  </si>
  <si>
    <r>
      <t xml:space="preserve">Cardiac valve and other major cardiothoracic procedures </t>
    </r>
    <r>
      <rPr>
        <u/>
        <sz val="10"/>
        <color theme="1"/>
        <rFont val="Segoe UI"/>
        <family val="2"/>
      </rPr>
      <t>with</t>
    </r>
    <r>
      <rPr>
        <sz val="10"/>
        <color theme="1"/>
        <rFont val="Segoe UI"/>
        <family val="2"/>
      </rPr>
      <t xml:space="preserve"> cardiac catheterization with major complications or comorbidities</t>
    </r>
  </si>
  <si>
    <r>
      <t xml:space="preserve">Cervical spinal fusion </t>
    </r>
    <r>
      <rPr>
        <u/>
        <sz val="10"/>
        <color theme="1"/>
        <rFont val="Segoe UI"/>
        <family val="2"/>
      </rPr>
      <t>with</t>
    </r>
    <r>
      <rPr>
        <sz val="10"/>
        <color theme="1"/>
        <rFont val="Segoe UI"/>
        <family val="2"/>
      </rPr>
      <t xml:space="preserve"> comorbid conditions or complications.</t>
    </r>
  </si>
  <si>
    <r>
      <t xml:space="preserve">Major joint replacement or reattachment of lower extremity </t>
    </r>
    <r>
      <rPr>
        <u/>
        <sz val="10"/>
        <color theme="1"/>
        <rFont val="Segoe UI"/>
        <family val="2"/>
      </rPr>
      <t>with</t>
    </r>
    <r>
      <rPr>
        <sz val="10"/>
        <color theme="1"/>
        <rFont val="Segoe UI"/>
        <family val="2"/>
      </rPr>
      <t xml:space="preserve"> major comorbid conditions or complications (MCC)</t>
    </r>
  </si>
  <si>
    <t>MEDICAID</t>
  </si>
  <si>
    <t>MEDICARE / VA</t>
  </si>
  <si>
    <t>WellCare 
Medicaid</t>
  </si>
  <si>
    <t>Pricing Posted and Effective: 1/1/2022</t>
  </si>
  <si>
    <t>n/a</t>
  </si>
  <si>
    <r>
      <t xml:space="preserve">Shoppable Category:  </t>
    </r>
    <r>
      <rPr>
        <b/>
        <u/>
        <sz val="10"/>
        <color rgb="FFFF0000"/>
        <rFont val="Segoe UI"/>
        <family val="2"/>
      </rPr>
      <t>Imaging</t>
    </r>
  </si>
  <si>
    <r>
      <t xml:space="preserve">Shoppable Category:  </t>
    </r>
    <r>
      <rPr>
        <b/>
        <u/>
        <sz val="10"/>
        <color rgb="FFFF0000"/>
        <rFont val="Segoe UI"/>
        <family val="2"/>
      </rPr>
      <t>Diagnostics</t>
    </r>
  </si>
  <si>
    <r>
      <t xml:space="preserve">Shoppable Category:  </t>
    </r>
    <r>
      <rPr>
        <b/>
        <u/>
        <sz val="10"/>
        <color rgb="FFFF0000"/>
        <rFont val="Segoe UI"/>
        <family val="2"/>
      </rPr>
      <t>Therapeutics</t>
    </r>
  </si>
  <si>
    <t>Preventive Services</t>
  </si>
  <si>
    <r>
      <t xml:space="preserve">Shoppable Category:  </t>
    </r>
    <r>
      <rPr>
        <b/>
        <u/>
        <sz val="10"/>
        <color rgb="FFFF0000"/>
        <rFont val="Segoe UI"/>
        <family val="2"/>
      </rPr>
      <t>Clinic Visits</t>
    </r>
  </si>
  <si>
    <r>
      <t xml:space="preserve">Shoppable Category:  </t>
    </r>
    <r>
      <rPr>
        <b/>
        <u/>
        <sz val="10"/>
        <color rgb="FFFF0000"/>
        <rFont val="Segoe UI"/>
        <family val="2"/>
      </rPr>
      <t>Surgery</t>
    </r>
  </si>
  <si>
    <t>Not performed outpatient</t>
  </si>
  <si>
    <t>EKG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</si>
</sst>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quot;$&quot;* #,##0_);_(&quot;$&quot;* \(#,##0\);_(&quot;$&quot;* &quot;-&quot;??_);_(@_)"/>
  </numFmts>
  <fonts count="25" x14ac:knownFonts="1">
    <font>
      <sz val="10"/>
      <color theme="1"/>
      <name val="Segoe UI"/>
      <family val="2"/>
    </font>
    <font>
      <sz val="10"/>
      <color theme="1"/>
      <name val="Segoe UI"/>
      <family val="2"/>
    </font>
    <font>
      <b/>
      <sz val="10"/>
      <color theme="0"/>
      <name val="Segoe UI"/>
      <family val="2"/>
    </font>
    <font>
      <b/>
      <sz val="10"/>
      <color theme="1"/>
      <name val="Segoe UI"/>
      <family val="2"/>
    </font>
    <font>
      <u/>
      <sz val="10"/>
      <color theme="10"/>
      <name val="Segoe UI"/>
      <family val="2"/>
    </font>
    <font>
      <sz val="10"/>
      <color rgb="FF000000"/>
      <name val="Segoe UI"/>
      <family val="2"/>
    </font>
    <font>
      <b/>
      <sz val="10"/>
      <name val="Segoe UI"/>
      <family val="2"/>
    </font>
    <font>
      <sz val="14"/>
      <color theme="1"/>
      <name val="Segoe UI"/>
      <family val="2"/>
    </font>
    <font>
      <b/>
      <sz val="22"/>
      <color theme="1"/>
      <name val="Segoe UI"/>
      <family val="2"/>
    </font>
    <font>
      <b/>
      <u/>
      <sz val="14"/>
      <color theme="1"/>
      <name val="Segoe UI"/>
      <family val="2"/>
    </font>
    <font>
      <b/>
      <sz val="14"/>
      <color theme="1"/>
      <name val="Segoe UI"/>
      <family val="2"/>
    </font>
    <font>
      <sz val="11"/>
      <color rgb="FFFF0000"/>
      <name val="Calibri"/>
      <family val="2"/>
      <scheme val="minor"/>
    </font>
    <font>
      <b/>
      <sz val="14"/>
      <color theme="0"/>
      <name val="Calibri"/>
      <family val="2"/>
      <scheme val="minor"/>
    </font>
    <font>
      <u/>
      <sz val="13"/>
      <color theme="10"/>
      <name val="Calibri"/>
      <family val="2"/>
      <scheme val="minor"/>
    </font>
    <font>
      <sz val="13"/>
      <color theme="1"/>
      <name val="Calibri"/>
      <family val="2"/>
      <scheme val="minor"/>
    </font>
    <font>
      <sz val="13"/>
      <color rgb="FFFF0000"/>
      <name val="Calibri"/>
      <family val="2"/>
      <scheme val="minor"/>
    </font>
    <font>
      <b/>
      <u/>
      <sz val="10"/>
      <color theme="1"/>
      <name val="Segoe UI"/>
      <family val="2"/>
    </font>
    <font>
      <b/>
      <sz val="10"/>
      <color rgb="FF4D5156"/>
      <name val="Segoe UI"/>
      <family val="2"/>
    </font>
    <font>
      <b/>
      <u/>
      <sz val="10"/>
      <name val="Segoe UI"/>
      <family val="2"/>
    </font>
    <font>
      <b/>
      <u/>
      <sz val="10"/>
      <color rgb="FFFF0000"/>
      <name val="Segoe UI"/>
      <family val="2"/>
    </font>
    <font>
      <b/>
      <sz val="10"/>
      <color rgb="FF000000"/>
      <name val="Segoe UI"/>
      <family val="2"/>
    </font>
    <font>
      <sz val="10"/>
      <name val="Segoe UI"/>
      <family val="2"/>
    </font>
    <font>
      <b/>
      <sz val="10"/>
      <color theme="0" tint="-4.9989318521683403E-2"/>
      <name val="Segoe UI"/>
      <family val="2"/>
    </font>
    <font>
      <sz val="10"/>
      <color theme="0" tint="-4.9989318521683403E-2"/>
      <name val="Segoe UI"/>
      <family val="2"/>
    </font>
    <font>
      <u/>
      <sz val="10"/>
      <color theme="1"/>
      <name val="Segoe UI"/>
      <family val="2"/>
    </font>
  </fonts>
  <fills count="18">
    <fill>
      <patternFill patternType="none"/>
    </fill>
    <fill>
      <patternFill patternType="gray125"/>
    </fill>
    <fill>
      <patternFill patternType="solid">
        <fgColor rgb="FF00206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209">
    <xf numFmtId="0" fontId="0" fillId="0" borderId="0" xfId="0"/>
    <xf numFmtId="0" fontId="11" fillId="0" borderId="0" xfId="0" applyFont="1"/>
    <xf numFmtId="0" fontId="12" fillId="11" borderId="12" xfId="0" applyFont="1" applyFill="1" applyBorder="1" applyAlignment="1">
      <alignment horizontal="center" vertical="center" wrapText="1"/>
    </xf>
    <xf numFmtId="0" fontId="12" fillId="11" borderId="13" xfId="0" applyFont="1" applyFill="1" applyBorder="1" applyAlignment="1">
      <alignment horizontal="center" vertical="center" wrapText="1"/>
    </xf>
    <xf numFmtId="0" fontId="12" fillId="12" borderId="13" xfId="0" applyFont="1" applyFill="1" applyBorder="1" applyAlignment="1">
      <alignment horizontal="center" vertical="center" wrapText="1"/>
    </xf>
    <xf numFmtId="0" fontId="12" fillId="13" borderId="14" xfId="0" applyFont="1" applyFill="1" applyBorder="1" applyAlignment="1">
      <alignment horizontal="center" vertical="center" wrapText="1"/>
    </xf>
    <xf numFmtId="0" fontId="13" fillId="7" borderId="17" xfId="3" applyFont="1" applyFill="1" applyBorder="1" applyAlignment="1">
      <alignment vertical="center"/>
    </xf>
    <xf numFmtId="0" fontId="13" fillId="7" borderId="1" xfId="3" applyFont="1" applyFill="1" applyBorder="1" applyAlignment="1">
      <alignment vertical="center"/>
    </xf>
    <xf numFmtId="0" fontId="13" fillId="10" borderId="18" xfId="3" applyFont="1" applyFill="1" applyBorder="1" applyAlignment="1">
      <alignment vertical="center"/>
    </xf>
    <xf numFmtId="0" fontId="14" fillId="7" borderId="17" xfId="0" applyFont="1" applyFill="1" applyBorder="1" applyAlignment="1">
      <alignment vertical="center"/>
    </xf>
    <xf numFmtId="0" fontId="15" fillId="7" borderId="1" xfId="0" applyFont="1" applyFill="1" applyBorder="1" applyAlignment="1">
      <alignment vertical="center"/>
    </xf>
    <xf numFmtId="0" fontId="14" fillId="14" borderId="1" xfId="0" applyFont="1" applyFill="1" applyBorder="1" applyAlignment="1">
      <alignment vertical="center"/>
    </xf>
    <xf numFmtId="0" fontId="14" fillId="10" borderId="18" xfId="0" applyFont="1" applyFill="1" applyBorder="1" applyAlignment="1">
      <alignment vertical="center"/>
    </xf>
    <xf numFmtId="0" fontId="14" fillId="7" borderId="19" xfId="0" applyFont="1" applyFill="1" applyBorder="1" applyAlignment="1">
      <alignment vertical="center"/>
    </xf>
    <xf numFmtId="0" fontId="15" fillId="7" borderId="20" xfId="0" applyFont="1" applyFill="1" applyBorder="1" applyAlignment="1">
      <alignment vertical="center"/>
    </xf>
    <xf numFmtId="0" fontId="14" fillId="7" borderId="20" xfId="0" applyFont="1" applyFill="1" applyBorder="1" applyAlignment="1">
      <alignment vertical="center"/>
    </xf>
    <xf numFmtId="0" fontId="14" fillId="14" borderId="20" xfId="0" applyFont="1" applyFill="1" applyBorder="1" applyAlignment="1">
      <alignment vertical="center"/>
    </xf>
    <xf numFmtId="0" fontId="14" fillId="10" borderId="21" xfId="0" applyFont="1" applyFill="1" applyBorder="1" applyAlignment="1">
      <alignment vertical="center"/>
    </xf>
    <xf numFmtId="0" fontId="6" fillId="0" borderId="0" xfId="0" applyFont="1"/>
    <xf numFmtId="0" fontId="16" fillId="0" borderId="0" xfId="0" applyFont="1" applyAlignment="1">
      <alignment horizontal="left"/>
    </xf>
    <xf numFmtId="0" fontId="16" fillId="0" borderId="0" xfId="0" applyFont="1"/>
    <xf numFmtId="0" fontId="0" fillId="0" borderId="0" xfId="0" applyFont="1"/>
    <xf numFmtId="0" fontId="17" fillId="0" borderId="0" xfId="0" applyFont="1" applyAlignment="1">
      <alignment horizontal="center"/>
    </xf>
    <xf numFmtId="44" fontId="0" fillId="0" borderId="0" xfId="2" applyFont="1"/>
    <xf numFmtId="0" fontId="18" fillId="0" borderId="0" xfId="0" applyFont="1"/>
    <xf numFmtId="0" fontId="0" fillId="0" borderId="0" xfId="0" applyFont="1" applyAlignment="1">
      <alignment horizontal="left"/>
    </xf>
    <xf numFmtId="0" fontId="3" fillId="0" borderId="0" xfId="0" applyFont="1"/>
    <xf numFmtId="0" fontId="19" fillId="0" borderId="0" xfId="0" applyFont="1" applyAlignment="1">
      <alignment vertical="center"/>
    </xf>
    <xf numFmtId="0" fontId="19" fillId="0" borderId="0" xfId="3" applyFont="1"/>
    <xf numFmtId="0" fontId="0" fillId="0" borderId="0" xfId="0" applyFont="1" applyAlignment="1">
      <alignment horizontal="center"/>
    </xf>
    <xf numFmtId="44" fontId="0" fillId="0" borderId="0" xfId="2" applyFont="1" applyAlignment="1"/>
    <xf numFmtId="0" fontId="0" fillId="0" borderId="0" xfId="0" applyFont="1" applyAlignment="1">
      <alignment horizontal="center" wrapText="1"/>
    </xf>
    <xf numFmtId="49" fontId="20" fillId="3" borderId="1" xfId="0" applyNumberFormat="1" applyFont="1" applyFill="1" applyBorder="1"/>
    <xf numFmtId="0" fontId="3" fillId="4" borderId="5" xfId="0" applyFont="1" applyFill="1" applyBorder="1" applyAlignment="1">
      <alignment horizontal="center" wrapText="1"/>
    </xf>
    <xf numFmtId="0" fontId="3" fillId="4" borderId="1" xfId="0" applyFont="1" applyFill="1" applyBorder="1" applyAlignment="1">
      <alignment horizontal="center" wrapText="1"/>
    </xf>
    <xf numFmtId="49" fontId="20" fillId="6" borderId="1" xfId="0" applyNumberFormat="1" applyFont="1" applyFill="1" applyBorder="1"/>
    <xf numFmtId="0" fontId="3" fillId="6" borderId="5" xfId="0" applyFont="1" applyFill="1" applyBorder="1" applyAlignment="1">
      <alignment horizontal="center" wrapText="1"/>
    </xf>
    <xf numFmtId="0" fontId="3" fillId="6" borderId="1" xfId="0" applyFont="1" applyFill="1" applyBorder="1" applyAlignment="1">
      <alignment horizontal="center" wrapText="1"/>
    </xf>
    <xf numFmtId="44" fontId="3" fillId="6" borderId="1" xfId="2" applyFont="1" applyFill="1" applyBorder="1" applyAlignment="1">
      <alignment horizontal="center" wrapText="1"/>
    </xf>
    <xf numFmtId="0" fontId="3" fillId="0" borderId="1" xfId="0" applyFont="1" applyBorder="1"/>
    <xf numFmtId="44" fontId="0" fillId="0" borderId="5" xfId="2" applyFont="1" applyBorder="1"/>
    <xf numFmtId="44" fontId="0" fillId="0" borderId="1" xfId="2" applyFont="1" applyBorder="1"/>
    <xf numFmtId="0" fontId="3" fillId="6" borderId="1" xfId="0" applyFont="1" applyFill="1" applyBorder="1"/>
    <xf numFmtId="0" fontId="3" fillId="6" borderId="4" xfId="0" applyFont="1" applyFill="1" applyBorder="1"/>
    <xf numFmtId="0" fontId="3" fillId="6" borderId="5" xfId="0" applyFont="1" applyFill="1" applyBorder="1"/>
    <xf numFmtId="44" fontId="3" fillId="6" borderId="1" xfId="2" applyFont="1" applyFill="1" applyBorder="1"/>
    <xf numFmtId="0" fontId="0" fillId="0" borderId="1" xfId="0" applyFont="1" applyBorder="1"/>
    <xf numFmtId="44" fontId="0" fillId="0" borderId="1" xfId="2" applyFont="1" applyFill="1" applyBorder="1"/>
    <xf numFmtId="164" fontId="3" fillId="7" borderId="1" xfId="2" applyNumberFormat="1" applyFont="1" applyFill="1" applyBorder="1"/>
    <xf numFmtId="0" fontId="0" fillId="7" borderId="1" xfId="0" applyFont="1" applyFill="1" applyBorder="1"/>
    <xf numFmtId="0" fontId="0" fillId="7" borderId="5" xfId="0" applyFont="1" applyFill="1" applyBorder="1"/>
    <xf numFmtId="44" fontId="0" fillId="7" borderId="1" xfId="2" applyFont="1" applyFill="1" applyBorder="1"/>
    <xf numFmtId="0" fontId="3" fillId="0" borderId="4" xfId="0" applyFont="1" applyBorder="1"/>
    <xf numFmtId="0" fontId="0" fillId="0" borderId="4" xfId="0" applyFont="1" applyBorder="1"/>
    <xf numFmtId="44" fontId="0" fillId="0" borderId="5" xfId="0" applyNumberFormat="1" applyFont="1" applyBorder="1"/>
    <xf numFmtId="44" fontId="0" fillId="0" borderId="1" xfId="0" applyNumberFormat="1" applyFont="1" applyBorder="1"/>
    <xf numFmtId="0" fontId="0" fillId="6" borderId="4" xfId="0" applyFont="1" applyFill="1" applyBorder="1"/>
    <xf numFmtId="0" fontId="0" fillId="6" borderId="5" xfId="0" applyFont="1" applyFill="1" applyBorder="1"/>
    <xf numFmtId="0" fontId="0" fillId="6" borderId="1" xfId="0" applyFont="1" applyFill="1" applyBorder="1"/>
    <xf numFmtId="0" fontId="0" fillId="0" borderId="6" xfId="0" applyFont="1" applyBorder="1"/>
    <xf numFmtId="0" fontId="0" fillId="6" borderId="1" xfId="0" applyFont="1" applyFill="1" applyBorder="1" applyAlignment="1">
      <alignment horizontal="center"/>
    </xf>
    <xf numFmtId="0" fontId="0" fillId="6" borderId="1" xfId="0" applyFont="1" applyFill="1" applyBorder="1" applyAlignment="1">
      <alignment horizontal="right"/>
    </xf>
    <xf numFmtId="44" fontId="0" fillId="6" borderId="1" xfId="2" applyFont="1" applyFill="1" applyBorder="1"/>
    <xf numFmtId="0" fontId="3" fillId="0" borderId="7" xfId="0" applyFont="1" applyBorder="1"/>
    <xf numFmtId="0" fontId="3" fillId="6" borderId="8" xfId="0" applyFont="1" applyFill="1" applyBorder="1"/>
    <xf numFmtId="0" fontId="3" fillId="6" borderId="1" xfId="0" applyFont="1" applyFill="1" applyBorder="1" applyAlignment="1">
      <alignment horizontal="center"/>
    </xf>
    <xf numFmtId="0" fontId="3" fillId="0" borderId="1" xfId="0" applyFont="1" applyBorder="1" applyAlignment="1">
      <alignment vertical="center"/>
    </xf>
    <xf numFmtId="0" fontId="3" fillId="6" borderId="1" xfId="0" applyFont="1" applyFill="1" applyBorder="1" applyAlignment="1">
      <alignment vertical="center"/>
    </xf>
    <xf numFmtId="0" fontId="3" fillId="6" borderId="4" xfId="0" applyFont="1" applyFill="1" applyBorder="1" applyAlignment="1">
      <alignment vertical="center"/>
    </xf>
    <xf numFmtId="0" fontId="3" fillId="6" borderId="5" xfId="0" applyFont="1" applyFill="1" applyBorder="1" applyAlignment="1">
      <alignment vertical="center"/>
    </xf>
    <xf numFmtId="44" fontId="3" fillId="6" borderId="1" xfId="2" applyFont="1" applyFill="1" applyBorder="1" applyAlignment="1">
      <alignment vertical="center"/>
    </xf>
    <xf numFmtId="0" fontId="20" fillId="0" borderId="1" xfId="0" applyFont="1" applyBorder="1" applyAlignment="1">
      <alignment vertical="center"/>
    </xf>
    <xf numFmtId="44" fontId="0" fillId="7" borderId="5" xfId="2" applyFont="1" applyFill="1" applyBorder="1"/>
    <xf numFmtId="0" fontId="3" fillId="7" borderId="5" xfId="0" applyFont="1" applyFill="1" applyBorder="1"/>
    <xf numFmtId="0" fontId="3" fillId="7" borderId="1" xfId="0" applyFont="1" applyFill="1" applyBorder="1"/>
    <xf numFmtId="0" fontId="0" fillId="6" borderId="4" xfId="0" applyFont="1" applyFill="1" applyBorder="1" applyAlignment="1">
      <alignment vertical="center"/>
    </xf>
    <xf numFmtId="0" fontId="0" fillId="6" borderId="5" xfId="0" applyFont="1" applyFill="1" applyBorder="1" applyAlignment="1">
      <alignment vertical="center"/>
    </xf>
    <xf numFmtId="0" fontId="0" fillId="6" borderId="1" xfId="0" applyFont="1" applyFill="1" applyBorder="1" applyAlignment="1">
      <alignment vertical="center"/>
    </xf>
    <xf numFmtId="0" fontId="3" fillId="0" borderId="4" xfId="0" applyFont="1" applyBorder="1" applyAlignment="1">
      <alignment vertical="center"/>
    </xf>
    <xf numFmtId="0" fontId="0" fillId="0" borderId="4" xfId="0" applyFont="1" applyBorder="1" applyAlignment="1">
      <alignment vertical="center"/>
    </xf>
    <xf numFmtId="0" fontId="3" fillId="0" borderId="1" xfId="0" applyFont="1" applyBorder="1" applyAlignment="1">
      <alignment horizontal="left" vertical="center"/>
    </xf>
    <xf numFmtId="0" fontId="0" fillId="0" borderId="1" xfId="0" applyFont="1" applyBorder="1" applyAlignment="1">
      <alignment horizontal="left" vertical="center"/>
    </xf>
    <xf numFmtId="0" fontId="3" fillId="6" borderId="4" xfId="0" applyFont="1" applyFill="1" applyBorder="1" applyAlignment="1">
      <alignment vertical="top"/>
    </xf>
    <xf numFmtId="0" fontId="0" fillId="6" borderId="4" xfId="0" applyFont="1" applyFill="1" applyBorder="1" applyAlignment="1">
      <alignment vertical="top"/>
    </xf>
    <xf numFmtId="0" fontId="0" fillId="6" borderId="5" xfId="0" applyFont="1" applyFill="1" applyBorder="1" applyAlignment="1">
      <alignment vertical="top"/>
    </xf>
    <xf numFmtId="0" fontId="0" fillId="6" borderId="1" xfId="0" applyFont="1" applyFill="1" applyBorder="1" applyAlignment="1">
      <alignment vertical="top"/>
    </xf>
    <xf numFmtId="0" fontId="0" fillId="8" borderId="5" xfId="0" applyFont="1" applyFill="1" applyBorder="1" applyAlignment="1">
      <alignment horizontal="right" vertical="top"/>
    </xf>
    <xf numFmtId="44" fontId="0" fillId="8" borderId="1" xfId="2" applyFont="1" applyFill="1" applyBorder="1" applyAlignment="1">
      <alignment horizontal="right" vertical="top"/>
    </xf>
    <xf numFmtId="0" fontId="0" fillId="8" borderId="1" xfId="0" applyFont="1" applyFill="1" applyBorder="1" applyAlignment="1">
      <alignment horizontal="left" vertical="top"/>
    </xf>
    <xf numFmtId="0" fontId="0" fillId="0" borderId="1" xfId="0" applyFont="1" applyBorder="1" applyAlignment="1">
      <alignment horizontal="left" vertical="top"/>
    </xf>
    <xf numFmtId="44" fontId="0" fillId="0" borderId="5" xfId="2" applyFont="1" applyBorder="1" applyAlignment="1">
      <alignment horizontal="right" vertical="top"/>
    </xf>
    <xf numFmtId="44" fontId="0" fillId="0" borderId="1" xfId="2" applyFont="1" applyBorder="1" applyAlignment="1">
      <alignment horizontal="right" vertical="top"/>
    </xf>
    <xf numFmtId="0" fontId="0" fillId="0" borderId="1" xfId="0" applyFont="1" applyBorder="1" applyAlignment="1">
      <alignment horizontal="right" vertical="top"/>
    </xf>
    <xf numFmtId="44" fontId="0" fillId="8" borderId="1" xfId="2" applyFont="1" applyFill="1" applyBorder="1" applyAlignment="1">
      <alignment horizontal="right" vertical="center"/>
    </xf>
    <xf numFmtId="0" fontId="0" fillId="8" borderId="1" xfId="0" applyFont="1" applyFill="1" applyBorder="1" applyAlignment="1">
      <alignment horizontal="right" vertical="top"/>
    </xf>
    <xf numFmtId="0" fontId="0" fillId="6" borderId="1" xfId="0" applyFont="1" applyFill="1" applyBorder="1" applyAlignment="1">
      <alignment horizontal="left" vertical="top"/>
    </xf>
    <xf numFmtId="0" fontId="0" fillId="6" borderId="5" xfId="0" applyFont="1" applyFill="1" applyBorder="1" applyAlignment="1">
      <alignment horizontal="right" vertical="top"/>
    </xf>
    <xf numFmtId="44" fontId="0" fillId="6" borderId="1" xfId="2" applyFont="1" applyFill="1" applyBorder="1" applyAlignment="1">
      <alignment horizontal="right" vertical="top"/>
    </xf>
    <xf numFmtId="0" fontId="0" fillId="6" borderId="1" xfId="0" applyFont="1" applyFill="1" applyBorder="1" applyAlignment="1">
      <alignment horizontal="right" vertical="top"/>
    </xf>
    <xf numFmtId="44" fontId="0" fillId="8" borderId="1" xfId="2" applyFont="1" applyFill="1" applyBorder="1" applyAlignment="1">
      <alignment vertical="top"/>
    </xf>
    <xf numFmtId="0" fontId="3" fillId="6" borderId="1" xfId="0" applyFont="1" applyFill="1" applyBorder="1" applyAlignment="1">
      <alignment vertical="top"/>
    </xf>
    <xf numFmtId="0" fontId="0" fillId="0" borderId="0" xfId="0" applyFont="1" applyAlignment="1">
      <alignment horizontal="right"/>
    </xf>
    <xf numFmtId="0" fontId="3" fillId="0" borderId="1" xfId="0" applyFont="1" applyBorder="1" applyAlignment="1">
      <alignment horizontal="left"/>
    </xf>
    <xf numFmtId="0" fontId="23" fillId="9" borderId="1" xfId="0" applyFont="1" applyFill="1" applyBorder="1" applyAlignment="1">
      <alignment horizontal="left" vertical="top"/>
    </xf>
    <xf numFmtId="0" fontId="23" fillId="9" borderId="5" xfId="0" applyFont="1" applyFill="1" applyBorder="1" applyAlignment="1">
      <alignment horizontal="right" vertical="top"/>
    </xf>
    <xf numFmtId="44" fontId="23" fillId="9" borderId="1" xfId="2" applyFont="1" applyFill="1" applyBorder="1" applyAlignment="1">
      <alignment horizontal="right" vertical="top"/>
    </xf>
    <xf numFmtId="0" fontId="20" fillId="3" borderId="1" xfId="1" applyNumberFormat="1" applyFont="1" applyFill="1" applyBorder="1" applyAlignment="1">
      <alignment horizontal="center" wrapText="1"/>
    </xf>
    <xf numFmtId="49" fontId="20" fillId="3" borderId="1" xfId="0" applyNumberFormat="1" applyFont="1" applyFill="1" applyBorder="1" applyAlignment="1">
      <alignment horizontal="center" wrapText="1"/>
    </xf>
    <xf numFmtId="164" fontId="3" fillId="5" borderId="1" xfId="2" applyNumberFormat="1" applyFont="1" applyFill="1" applyBorder="1" applyAlignment="1">
      <alignment horizontal="center" wrapText="1"/>
    </xf>
    <xf numFmtId="0" fontId="3" fillId="6" borderId="1" xfId="0" applyFont="1" applyFill="1" applyBorder="1" applyAlignment="1">
      <alignment horizontal="left" vertical="center"/>
    </xf>
    <xf numFmtId="0" fontId="24" fillId="6" borderId="1" xfId="1" applyNumberFormat="1" applyFont="1" applyFill="1" applyBorder="1" applyAlignment="1">
      <alignment horizontal="center" vertical="center"/>
    </xf>
    <xf numFmtId="0" fontId="24" fillId="6" borderId="1" xfId="0" applyFont="1" applyFill="1" applyBorder="1" applyAlignment="1">
      <alignment vertical="center"/>
    </xf>
    <xf numFmtId="0" fontId="24" fillId="6" borderId="1" xfId="0" applyFont="1" applyFill="1" applyBorder="1" applyAlignment="1">
      <alignment horizontal="left" vertical="center"/>
    </xf>
    <xf numFmtId="44" fontId="24" fillId="6" borderId="1" xfId="2" applyFont="1" applyFill="1" applyBorder="1" applyAlignment="1">
      <alignment horizontal="left" vertical="center"/>
    </xf>
    <xf numFmtId="164" fontId="0" fillId="0" borderId="1" xfId="2" applyNumberFormat="1" applyFont="1" applyBorder="1" applyAlignment="1">
      <alignment vertical="top" wrapText="1"/>
    </xf>
    <xf numFmtId="0" fontId="0" fillId="0" borderId="1" xfId="1" applyNumberFormat="1" applyFont="1" applyBorder="1" applyAlignment="1">
      <alignment horizontal="center" vertical="top"/>
    </xf>
    <xf numFmtId="0" fontId="0" fillId="0" borderId="1" xfId="1" applyNumberFormat="1" applyFont="1" applyBorder="1" applyAlignment="1">
      <alignment vertical="top" wrapText="1"/>
    </xf>
    <xf numFmtId="164" fontId="5" fillId="0" borderId="1" xfId="2" applyNumberFormat="1" applyFont="1" applyFill="1" applyBorder="1" applyAlignment="1">
      <alignment vertical="top"/>
    </xf>
    <xf numFmtId="164" fontId="0" fillId="0" borderId="1" xfId="2" applyNumberFormat="1" applyFont="1" applyBorder="1" applyAlignment="1">
      <alignment vertical="top"/>
    </xf>
    <xf numFmtId="164" fontId="0" fillId="0" borderId="1" xfId="2" quotePrefix="1" applyNumberFormat="1" applyFont="1" applyBorder="1" applyAlignment="1">
      <alignment horizontal="center" vertical="top"/>
    </xf>
    <xf numFmtId="164" fontId="3" fillId="6" borderId="1" xfId="2" applyNumberFormat="1" applyFont="1" applyFill="1" applyBorder="1" applyAlignment="1">
      <alignment horizontal="left" vertical="top"/>
    </xf>
    <xf numFmtId="0" fontId="24" fillId="6" borderId="1" xfId="1" applyNumberFormat="1" applyFont="1" applyFill="1" applyBorder="1" applyAlignment="1">
      <alignment horizontal="center" vertical="top"/>
    </xf>
    <xf numFmtId="164" fontId="24" fillId="6" borderId="1" xfId="2" applyNumberFormat="1" applyFont="1" applyFill="1" applyBorder="1" applyAlignment="1">
      <alignment vertical="top"/>
    </xf>
    <xf numFmtId="164" fontId="24" fillId="6" borderId="1" xfId="2" applyNumberFormat="1"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44" fontId="0" fillId="0" borderId="0" xfId="2" applyFont="1" applyFill="1"/>
    <xf numFmtId="0" fontId="16" fillId="15" borderId="2" xfId="0" applyFont="1" applyFill="1" applyBorder="1" applyAlignment="1">
      <alignment horizontal="left"/>
    </xf>
    <xf numFmtId="0" fontId="0" fillId="15" borderId="22" xfId="1" applyNumberFormat="1" applyFont="1" applyFill="1" applyBorder="1" applyAlignment="1">
      <alignment horizontal="center"/>
    </xf>
    <xf numFmtId="0" fontId="5" fillId="15" borderId="23" xfId="0" applyFont="1" applyFill="1" applyBorder="1" applyAlignment="1">
      <alignment vertical="top"/>
    </xf>
    <xf numFmtId="164" fontId="5" fillId="15" borderId="24" xfId="2" applyNumberFormat="1" applyFont="1" applyFill="1" applyBorder="1" applyAlignment="1">
      <alignment vertical="top"/>
    </xf>
    <xf numFmtId="0" fontId="5" fillId="15" borderId="25" xfId="0" applyFont="1" applyFill="1" applyBorder="1" applyAlignment="1">
      <alignment vertical="top"/>
    </xf>
    <xf numFmtId="164" fontId="5" fillId="15" borderId="26" xfId="2" applyNumberFormat="1" applyFont="1" applyFill="1" applyBorder="1" applyAlignment="1">
      <alignment vertical="top"/>
    </xf>
    <xf numFmtId="44" fontId="2" fillId="2" borderId="3" xfId="2" applyFont="1" applyFill="1" applyBorder="1" applyAlignment="1">
      <alignment horizontal="center" wrapText="1"/>
    </xf>
    <xf numFmtId="44" fontId="3" fillId="17" borderId="28" xfId="2" applyFont="1" applyFill="1" applyBorder="1" applyAlignment="1">
      <alignment horizontal="center" wrapText="1"/>
    </xf>
    <xf numFmtId="44" fontId="3" fillId="5" borderId="28" xfId="2" applyFont="1" applyFill="1" applyBorder="1" applyAlignment="1">
      <alignment horizontal="center" wrapText="1"/>
    </xf>
    <xf numFmtId="44" fontId="3" fillId="10" borderId="28" xfId="2" applyFont="1" applyFill="1" applyBorder="1" applyAlignment="1">
      <alignment horizontal="center" wrapText="1"/>
    </xf>
    <xf numFmtId="44" fontId="0" fillId="0" borderId="1" xfId="2" applyFont="1" applyBorder="1" applyAlignment="1">
      <alignment horizontal="center"/>
    </xf>
    <xf numFmtId="0" fontId="0" fillId="0" borderId="1" xfId="0" applyFont="1" applyFill="1" applyBorder="1" applyAlignment="1">
      <alignment horizontal="left" vertical="top"/>
    </xf>
    <xf numFmtId="44" fontId="0" fillId="0" borderId="0" xfId="0" applyNumberFormat="1" applyFont="1"/>
    <xf numFmtId="0" fontId="4" fillId="7" borderId="7" xfId="3" applyFill="1" applyBorder="1" applyAlignment="1">
      <alignment vertical="center"/>
    </xf>
    <xf numFmtId="0" fontId="4" fillId="7" borderId="1" xfId="3" applyFill="1" applyBorder="1" applyAlignment="1">
      <alignment vertical="center"/>
    </xf>
    <xf numFmtId="0" fontId="4" fillId="7" borderId="20" xfId="3" applyFill="1" applyBorder="1" applyAlignment="1">
      <alignment vertical="center"/>
    </xf>
    <xf numFmtId="0" fontId="4" fillId="14" borderId="7" xfId="3" applyFill="1" applyBorder="1" applyAlignment="1">
      <alignment vertical="center"/>
    </xf>
    <xf numFmtId="0" fontId="4" fillId="14" borderId="1" xfId="3" applyFill="1" applyBorder="1" applyAlignment="1">
      <alignment vertical="center"/>
    </xf>
    <xf numFmtId="0" fontId="4" fillId="10" borderId="16" xfId="3" applyFill="1" applyBorder="1" applyAlignment="1">
      <alignment vertical="center"/>
    </xf>
    <xf numFmtId="0" fontId="4" fillId="10" borderId="18" xfId="3" applyFill="1" applyBorder="1" applyAlignment="1">
      <alignment vertical="center"/>
    </xf>
    <xf numFmtId="0" fontId="3" fillId="3" borderId="1" xfId="0" applyFont="1" applyFill="1" applyBorder="1" applyAlignment="1">
      <alignment horizontal="center" wrapText="1"/>
    </xf>
    <xf numFmtId="49" fontId="20" fillId="3" borderId="1" xfId="0" applyNumberFormat="1" applyFont="1" applyFill="1" applyBorder="1" applyAlignment="1">
      <alignment horizontal="center"/>
    </xf>
    <xf numFmtId="0" fontId="4" fillId="7" borderId="15" xfId="3" applyFill="1" applyBorder="1" applyAlignment="1">
      <alignment vertical="center"/>
    </xf>
    <xf numFmtId="0" fontId="4" fillId="7" borderId="17" xfId="3" applyFill="1" applyBorder="1" applyAlignment="1">
      <alignment vertical="center"/>
    </xf>
    <xf numFmtId="0" fontId="0" fillId="0" borderId="1" xfId="0" applyFont="1" applyBorder="1" applyAlignment="1">
      <alignment horizontal="center"/>
    </xf>
    <xf numFmtId="0" fontId="21" fillId="0" borderId="1" xfId="0" applyFont="1" applyBorder="1" applyAlignment="1">
      <alignment horizontal="center" vertical="center"/>
    </xf>
    <xf numFmtId="0" fontId="0" fillId="6" borderId="1" xfId="0" applyFont="1" applyFill="1" applyBorder="1" applyAlignment="1">
      <alignment horizontal="center" vertical="top"/>
    </xf>
    <xf numFmtId="49" fontId="20" fillId="3" borderId="4" xfId="0" applyNumberFormat="1" applyFont="1" applyFill="1" applyBorder="1"/>
    <xf numFmtId="49" fontId="20" fillId="6" borderId="4" xfId="0" applyNumberFormat="1" applyFont="1" applyFill="1" applyBorder="1"/>
    <xf numFmtId="49" fontId="5" fillId="0" borderId="4" xfId="0" applyNumberFormat="1" applyFont="1" applyBorder="1" applyAlignment="1">
      <alignment vertical="center"/>
    </xf>
    <xf numFmtId="0" fontId="0" fillId="7" borderId="4" xfId="0" applyFont="1" applyFill="1" applyBorder="1"/>
    <xf numFmtId="0" fontId="0" fillId="6" borderId="4" xfId="0" applyFont="1" applyFill="1" applyBorder="1" applyAlignment="1">
      <alignment horizontal="left"/>
    </xf>
    <xf numFmtId="49" fontId="0" fillId="0" borderId="4" xfId="0" applyNumberFormat="1" applyFont="1" applyBorder="1"/>
    <xf numFmtId="49" fontId="0" fillId="0" borderId="1" xfId="0" applyNumberFormat="1" applyFont="1" applyBorder="1" applyAlignment="1">
      <alignment horizontal="center"/>
    </xf>
    <xf numFmtId="0" fontId="3" fillId="7" borderId="1" xfId="0" applyFont="1" applyFill="1" applyBorder="1" applyAlignment="1">
      <alignment horizontal="center"/>
    </xf>
    <xf numFmtId="0" fontId="0" fillId="0" borderId="1" xfId="0" applyFont="1" applyBorder="1" applyAlignment="1">
      <alignment horizontal="center" vertical="center"/>
    </xf>
    <xf numFmtId="0" fontId="3" fillId="6" borderId="1" xfId="0" applyFont="1" applyFill="1" applyBorder="1" applyAlignment="1">
      <alignment horizontal="center" vertical="center"/>
    </xf>
    <xf numFmtId="0" fontId="3" fillId="6" borderId="1" xfId="0" applyFont="1" applyFill="1" applyBorder="1" applyAlignment="1">
      <alignment horizontal="center" vertical="top"/>
    </xf>
    <xf numFmtId="49" fontId="23" fillId="9" borderId="1" xfId="0" applyNumberFormat="1" applyFont="1" applyFill="1" applyBorder="1" applyAlignment="1">
      <alignment horizontal="center" vertical="top"/>
    </xf>
    <xf numFmtId="49" fontId="0" fillId="8" borderId="1" xfId="0" applyNumberFormat="1" applyFont="1" applyFill="1" applyBorder="1" applyAlignment="1">
      <alignment horizontal="center" vertical="top"/>
    </xf>
    <xf numFmtId="0" fontId="0" fillId="0" borderId="1" xfId="0" applyFont="1" applyBorder="1" applyAlignment="1">
      <alignment horizontal="center" vertical="top"/>
    </xf>
    <xf numFmtId="49" fontId="0" fillId="0" borderId="1" xfId="0" applyNumberFormat="1" applyFont="1" applyBorder="1" applyAlignment="1">
      <alignment horizontal="center" vertical="top"/>
    </xf>
    <xf numFmtId="0" fontId="0" fillId="0" borderId="1" xfId="0" applyFont="1" applyFill="1" applyBorder="1" applyAlignment="1">
      <alignment horizontal="center" vertical="top"/>
    </xf>
    <xf numFmtId="0" fontId="0" fillId="8" borderId="1" xfId="0" applyFont="1" applyFill="1" applyBorder="1" applyAlignment="1">
      <alignment horizontal="center" vertical="top"/>
    </xf>
    <xf numFmtId="49" fontId="0" fillId="6" borderId="1" xfId="0" applyNumberFormat="1" applyFont="1" applyFill="1" applyBorder="1" applyAlignment="1">
      <alignment horizontal="center" vertical="top"/>
    </xf>
    <xf numFmtId="0" fontId="6" fillId="0" borderId="0" xfId="0" applyFont="1" applyAlignment="1">
      <alignment wrapText="1"/>
    </xf>
    <xf numFmtId="0" fontId="18" fillId="0" borderId="0" xfId="0" applyFont="1" applyAlignment="1">
      <alignment wrapText="1"/>
    </xf>
    <xf numFmtId="0" fontId="3" fillId="0" borderId="0" xfId="0" applyFont="1" applyAlignment="1">
      <alignment wrapText="1"/>
    </xf>
    <xf numFmtId="0" fontId="19" fillId="0" borderId="0" xfId="3" applyFont="1" applyAlignment="1">
      <alignment wrapText="1"/>
    </xf>
    <xf numFmtId="49" fontId="20" fillId="3" borderId="1" xfId="0" applyNumberFormat="1" applyFont="1" applyFill="1" applyBorder="1" applyAlignment="1">
      <alignment wrapText="1"/>
    </xf>
    <xf numFmtId="49" fontId="20" fillId="6" borderId="1" xfId="0" applyNumberFormat="1" applyFont="1" applyFill="1" applyBorder="1" applyAlignment="1">
      <alignment wrapText="1"/>
    </xf>
    <xf numFmtId="0" fontId="22" fillId="9"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3" fillId="0" borderId="1" xfId="0" applyFont="1" applyBorder="1" applyAlignment="1">
      <alignment horizontal="left" vertical="top" wrapText="1"/>
    </xf>
    <xf numFmtId="0" fontId="0" fillId="8"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0" fillId="0" borderId="0" xfId="0" applyFont="1" applyAlignment="1">
      <alignment wrapText="1"/>
    </xf>
    <xf numFmtId="44" fontId="0" fillId="0" borderId="5" xfId="2" applyFont="1" applyBorder="1" applyAlignment="1">
      <alignment vertical="top"/>
    </xf>
    <xf numFmtId="44" fontId="0" fillId="0" borderId="1" xfId="2" applyFont="1" applyBorder="1" applyAlignment="1">
      <alignment vertical="top"/>
    </xf>
    <xf numFmtId="44" fontId="0" fillId="0" borderId="1" xfId="2" applyFont="1" applyBorder="1" applyAlignment="1">
      <alignment horizontal="center" vertical="top"/>
    </xf>
    <xf numFmtId="0" fontId="0" fillId="0" borderId="0" xfId="0" applyFont="1" applyAlignment="1">
      <alignment vertical="top"/>
    </xf>
    <xf numFmtId="44" fontId="0" fillId="0" borderId="5" xfId="2" applyFont="1" applyBorder="1" applyAlignment="1">
      <alignment horizontal="center" vertical="top"/>
    </xf>
    <xf numFmtId="44" fontId="0" fillId="0" borderId="0" xfId="0" applyNumberFormat="1" applyFont="1" applyAlignment="1">
      <alignment vertical="top"/>
    </xf>
    <xf numFmtId="0" fontId="7" fillId="3" borderId="9" xfId="0" applyFont="1" applyFill="1" applyBorder="1" applyAlignment="1">
      <alignment horizontal="left" vertical="top" wrapText="1"/>
    </xf>
    <xf numFmtId="0" fontId="7" fillId="3" borderId="10" xfId="0" applyFont="1" applyFill="1" applyBorder="1" applyAlignment="1">
      <alignment horizontal="left" vertical="top" wrapText="1"/>
    </xf>
    <xf numFmtId="0" fontId="7" fillId="3" borderId="11" xfId="0" applyFont="1" applyFill="1" applyBorder="1" applyAlignment="1">
      <alignment horizontal="left" vertical="top" wrapText="1"/>
    </xf>
    <xf numFmtId="44" fontId="0" fillId="10" borderId="8" xfId="2" applyFont="1" applyFill="1" applyBorder="1" applyAlignment="1">
      <alignment horizontal="center"/>
    </xf>
    <xf numFmtId="44" fontId="2" fillId="13" borderId="27" xfId="2" applyFont="1" applyFill="1" applyBorder="1" applyAlignment="1">
      <alignment horizontal="center" vertical="center" wrapText="1"/>
    </xf>
    <xf numFmtId="44" fontId="2" fillId="16" borderId="9" xfId="2" applyFont="1" applyFill="1" applyBorder="1" applyAlignment="1">
      <alignment horizontal="center" vertical="center" wrapText="1"/>
    </xf>
    <xf numFmtId="44" fontId="2" fillId="16" borderId="10" xfId="2" applyFont="1" applyFill="1" applyBorder="1" applyAlignment="1">
      <alignment horizontal="center" vertical="center" wrapText="1"/>
    </xf>
    <xf numFmtId="44" fontId="2" fillId="16" borderId="11"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11" xfId="2" applyFont="1" applyFill="1" applyBorder="1" applyAlignment="1">
      <alignment horizontal="center" vertical="center" wrapText="1"/>
    </xf>
    <xf numFmtId="44" fontId="0" fillId="10" borderId="4" xfId="2" applyFont="1" applyFill="1" applyBorder="1" applyAlignment="1">
      <alignment horizontal="center"/>
    </xf>
    <xf numFmtId="44" fontId="0" fillId="10" borderId="5" xfId="2" applyFont="1" applyFill="1" applyBorder="1" applyAlignment="1">
      <alignment horizontal="center"/>
    </xf>
    <xf numFmtId="164" fontId="5" fillId="10" borderId="4" xfId="2" applyNumberFormat="1" applyFont="1" applyFill="1" applyBorder="1" applyAlignment="1">
      <alignment horizontal="center" vertical="top"/>
    </xf>
    <xf numFmtId="164" fontId="5" fillId="10" borderId="8" xfId="2" applyNumberFormat="1" applyFont="1" applyFill="1" applyBorder="1" applyAlignment="1">
      <alignment horizontal="center" vertical="top"/>
    </xf>
    <xf numFmtId="164" fontId="5" fillId="10" borderId="5" xfId="2" applyNumberFormat="1" applyFont="1" applyFill="1" applyBorder="1" applyAlignment="1">
      <alignment horizontal="center" vertical="top"/>
    </xf>
    <xf numFmtId="44" fontId="2" fillId="2" borderId="29" xfId="2" applyFont="1" applyFill="1" applyBorder="1" applyAlignment="1">
      <alignment horizontal="center" wrapText="1"/>
    </xf>
    <xf numFmtId="44" fontId="2" fillId="2" borderId="30" xfId="2" applyFont="1" applyFill="1" applyBorder="1" applyAlignment="1">
      <alignment horizontal="center" wrapText="1"/>
    </xf>
    <xf numFmtId="44" fontId="2" fillId="2" borderId="31" xfId="2" applyFont="1" applyFill="1" applyBorder="1" applyAlignment="1">
      <alignment horizontal="center"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0"/>
  <sheetViews>
    <sheetView zoomScale="90" zoomScaleNormal="90" workbookViewId="0">
      <selection sqref="A1:F1"/>
    </sheetView>
  </sheetViews>
  <sheetFormatPr defaultRowHeight="14.25" x14ac:dyDescent="0.25"/>
  <cols>
    <col min="1" max="6" width="31.85546875" customWidth="1"/>
  </cols>
  <sheetData>
    <row r="1" spans="1:6" ht="409.5" customHeight="1" thickBot="1" x14ac:dyDescent="0.3">
      <c r="A1" s="191" t="s">
        <v>376</v>
      </c>
      <c r="B1" s="192"/>
      <c r="C1" s="192"/>
      <c r="D1" s="192"/>
      <c r="E1" s="192"/>
      <c r="F1" s="193"/>
    </row>
    <row r="2" spans="1:6" ht="15.75" thickBot="1" x14ac:dyDescent="0.3">
      <c r="E2" s="1"/>
    </row>
    <row r="3" spans="1:6" ht="38.25" thickBot="1" x14ac:dyDescent="0.3">
      <c r="A3" s="2" t="s">
        <v>377</v>
      </c>
      <c r="B3" s="3" t="s">
        <v>378</v>
      </c>
      <c r="C3" s="3" t="s">
        <v>379</v>
      </c>
      <c r="D3" s="3" t="s">
        <v>380</v>
      </c>
      <c r="E3" s="4" t="s">
        <v>381</v>
      </c>
      <c r="F3" s="5" t="s">
        <v>382</v>
      </c>
    </row>
    <row r="4" spans="1:6" x14ac:dyDescent="0.25">
      <c r="A4" s="149" t="s">
        <v>383</v>
      </c>
      <c r="B4" s="140" t="s">
        <v>384</v>
      </c>
      <c r="C4" s="140" t="s">
        <v>385</v>
      </c>
      <c r="D4" s="140" t="s">
        <v>386</v>
      </c>
      <c r="E4" s="143" t="s">
        <v>387</v>
      </c>
      <c r="F4" s="145" t="s">
        <v>388</v>
      </c>
    </row>
    <row r="5" spans="1:6" x14ac:dyDescent="0.25">
      <c r="A5" s="150" t="s">
        <v>389</v>
      </c>
      <c r="B5" s="141" t="s">
        <v>390</v>
      </c>
      <c r="C5" s="141" t="s">
        <v>391</v>
      </c>
      <c r="D5" s="141" t="s">
        <v>392</v>
      </c>
      <c r="E5" s="144" t="s">
        <v>393</v>
      </c>
      <c r="F5" s="146" t="s">
        <v>394</v>
      </c>
    </row>
    <row r="6" spans="1:6" ht="17.25" x14ac:dyDescent="0.25">
      <c r="A6" s="6"/>
      <c r="B6" s="141" t="s">
        <v>395</v>
      </c>
      <c r="C6" s="7"/>
      <c r="D6" s="141" t="s">
        <v>396</v>
      </c>
      <c r="E6" s="144" t="s">
        <v>397</v>
      </c>
      <c r="F6" s="8"/>
    </row>
    <row r="7" spans="1:6" ht="17.25" x14ac:dyDescent="0.25">
      <c r="A7" s="9"/>
      <c r="B7" s="141" t="s">
        <v>398</v>
      </c>
      <c r="C7" s="10"/>
      <c r="D7" s="141" t="s">
        <v>399</v>
      </c>
      <c r="E7" s="11"/>
      <c r="F7" s="12"/>
    </row>
    <row r="8" spans="1:6" ht="17.25" x14ac:dyDescent="0.25">
      <c r="A8" s="9"/>
      <c r="B8" s="141" t="s">
        <v>400</v>
      </c>
      <c r="C8" s="10"/>
      <c r="D8" s="7"/>
      <c r="E8" s="11"/>
      <c r="F8" s="12"/>
    </row>
    <row r="9" spans="1:6" ht="17.25" x14ac:dyDescent="0.25">
      <c r="A9" s="9"/>
      <c r="B9" s="141" t="s">
        <v>401</v>
      </c>
      <c r="C9" s="10"/>
      <c r="D9" s="7"/>
      <c r="E9" s="11"/>
      <c r="F9" s="12"/>
    </row>
    <row r="10" spans="1:6" ht="18" thickBot="1" x14ac:dyDescent="0.3">
      <c r="A10" s="13"/>
      <c r="B10" s="142" t="s">
        <v>402</v>
      </c>
      <c r="C10" s="14"/>
      <c r="D10" s="15"/>
      <c r="E10" s="16"/>
      <c r="F10" s="17"/>
    </row>
  </sheetData>
  <mergeCells count="1">
    <mergeCell ref="A1:F1"/>
  </mergeCells>
  <hyperlinks>
    <hyperlink ref="A4" location="Surgery!A1" display="General Surgery"/>
    <hyperlink ref="A5" location="Surgery!A1" display="Endoscopy"/>
    <hyperlink ref="B4" location="Imaging!A1" display="CT Scan"/>
    <hyperlink ref="B5" location="Imaging!A1" display="MRI/MRA"/>
    <hyperlink ref="B6" location="Imaging!A1" display="Ultrasound"/>
    <hyperlink ref="B7" location="Imaging!A1" display="Nuclear Medicine"/>
    <hyperlink ref="B9" location="Imaging!A1" display="Xray"/>
    <hyperlink ref="B10" location="Imaging!A1" display="Mammogram"/>
    <hyperlink ref="C4" location="Diagnostics!A1" display="Laboratory"/>
    <hyperlink ref="C5" location="Diagnostics!A1" display="Other Diagnostics/Sleep Lab"/>
    <hyperlink ref="D4" location="Therapeutics!A1" display="Speech Language Pathology"/>
    <hyperlink ref="D5" location="Therapeutics!A1" display="Physical Therapy"/>
    <hyperlink ref="D6" location="Therapeutics!A1" display="Occupational Therapy"/>
    <hyperlink ref="D7" location="Therapeutics!A1" display="Other Therapeutic Services"/>
    <hyperlink ref="E4" location="'Clinic Visits'!A1" display="Evaluation and Management"/>
    <hyperlink ref="E5" location="'Clinic Visits'!A1" display="Consultations"/>
    <hyperlink ref="E6" location="'Clinic Visits'!A1" display="Preventative Medicine"/>
    <hyperlink ref="F4" location="Inpatient!A1" display="Elective Surgery"/>
    <hyperlink ref="B8" location="Imaging!A1" display="PET"/>
    <hyperlink ref="F5" location="Inpatient!A1" display="OB Delive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04"/>
  <sheetViews>
    <sheetView zoomScale="90" zoomScaleNormal="90" zoomScaleSheetLayoutView="90" workbookViewId="0">
      <pane ySplit="11" topLeftCell="A12" activePane="bottomLeft" state="frozen"/>
      <selection pane="bottomLeft" activeCell="A7" sqref="A7"/>
    </sheetView>
  </sheetViews>
  <sheetFormatPr defaultRowHeight="14.25" x14ac:dyDescent="0.25"/>
  <cols>
    <col min="1" max="1" width="49.5703125" style="21" bestFit="1" customWidth="1"/>
    <col min="2" max="2" width="26.140625" style="21" customWidth="1"/>
    <col min="3" max="26" width="12.7109375" style="21" customWidth="1"/>
    <col min="27" max="16384" width="9.140625" style="21"/>
  </cols>
  <sheetData>
    <row r="1" spans="1:26" x14ac:dyDescent="0.25">
      <c r="A1" s="18" t="s">
        <v>0</v>
      </c>
      <c r="B1" s="19"/>
      <c r="C1" s="20"/>
      <c r="E1" s="22"/>
      <c r="H1" s="23"/>
      <c r="I1" s="23"/>
      <c r="J1" s="23"/>
      <c r="K1" s="23"/>
      <c r="L1" s="23"/>
      <c r="M1" s="23"/>
      <c r="N1" s="23"/>
      <c r="O1" s="23"/>
      <c r="P1" s="23"/>
      <c r="Q1" s="23"/>
      <c r="R1" s="23"/>
      <c r="S1" s="23"/>
      <c r="T1" s="23"/>
      <c r="U1" s="23"/>
      <c r="V1" s="23"/>
      <c r="W1" s="23"/>
      <c r="X1" s="23"/>
      <c r="Y1" s="23"/>
      <c r="Z1" s="23"/>
    </row>
    <row r="2" spans="1:26" x14ac:dyDescent="0.25">
      <c r="A2" s="24" t="s">
        <v>446</v>
      </c>
      <c r="B2" s="25"/>
      <c r="E2" s="22"/>
      <c r="H2" s="23"/>
      <c r="I2" s="23"/>
      <c r="J2" s="23"/>
      <c r="K2" s="23"/>
      <c r="L2" s="23"/>
      <c r="M2" s="23"/>
      <c r="N2" s="23"/>
      <c r="O2" s="23"/>
      <c r="P2" s="23"/>
      <c r="Q2" s="23"/>
      <c r="R2" s="23"/>
      <c r="S2" s="23"/>
      <c r="T2" s="23"/>
      <c r="U2" s="23"/>
      <c r="V2" s="23"/>
      <c r="W2" s="23"/>
      <c r="X2" s="23"/>
      <c r="Y2" s="23"/>
      <c r="Z2" s="23"/>
    </row>
    <row r="3" spans="1:26" x14ac:dyDescent="0.25">
      <c r="A3" s="18" t="s">
        <v>439</v>
      </c>
      <c r="B3" s="25"/>
      <c r="E3" s="22"/>
      <c r="H3" s="23" t="s">
        <v>1</v>
      </c>
      <c r="I3" s="23"/>
      <c r="J3" s="23"/>
      <c r="K3" s="23"/>
      <c r="L3" s="23"/>
      <c r="M3" s="23"/>
      <c r="N3" s="23"/>
      <c r="O3" s="23"/>
      <c r="P3" s="23"/>
      <c r="Q3" s="23"/>
      <c r="R3" s="23"/>
      <c r="S3" s="23"/>
      <c r="T3" s="23"/>
      <c r="U3" s="23"/>
      <c r="V3" s="23"/>
      <c r="W3" s="23"/>
      <c r="X3" s="23"/>
      <c r="Y3" s="23"/>
      <c r="Z3" s="23"/>
    </row>
    <row r="4" spans="1:26" x14ac:dyDescent="0.25">
      <c r="A4" s="26"/>
      <c r="B4" s="25"/>
      <c r="E4" s="22"/>
      <c r="H4" s="23"/>
      <c r="I4" s="23"/>
      <c r="J4" s="23"/>
      <c r="K4" s="23"/>
      <c r="L4" s="23"/>
      <c r="M4" s="23"/>
      <c r="N4" s="23"/>
      <c r="O4" s="23"/>
      <c r="P4" s="23"/>
      <c r="Q4" s="23"/>
      <c r="R4" s="23"/>
      <c r="S4" s="23"/>
      <c r="T4" s="23"/>
      <c r="U4" s="23"/>
      <c r="V4" s="23"/>
      <c r="W4" s="23"/>
      <c r="X4" s="23"/>
      <c r="Y4" s="23"/>
      <c r="Z4" s="23"/>
    </row>
    <row r="5" spans="1:26" x14ac:dyDescent="0.25">
      <c r="A5" s="26"/>
      <c r="B5" s="25"/>
      <c r="E5" s="22"/>
      <c r="H5" s="23"/>
      <c r="I5" s="23"/>
      <c r="J5" s="23"/>
      <c r="K5" s="23"/>
      <c r="L5" s="23"/>
      <c r="M5" s="23"/>
      <c r="N5" s="23"/>
      <c r="O5" s="23"/>
      <c r="P5" s="23"/>
      <c r="Q5" s="23"/>
      <c r="R5" s="23"/>
      <c r="S5" s="23"/>
      <c r="T5" s="23"/>
      <c r="U5" s="23"/>
      <c r="V5" s="23"/>
      <c r="W5" s="23"/>
      <c r="X5" s="23"/>
      <c r="Y5" s="23"/>
      <c r="Z5" s="23"/>
    </row>
    <row r="6" spans="1:26" x14ac:dyDescent="0.25">
      <c r="A6" s="26"/>
      <c r="B6" s="25"/>
      <c r="E6" s="22"/>
      <c r="H6" s="27" t="s">
        <v>2</v>
      </c>
      <c r="I6" s="23"/>
      <c r="J6" s="23"/>
      <c r="K6" s="23"/>
      <c r="L6" s="23"/>
      <c r="M6" s="23"/>
      <c r="N6" s="23"/>
      <c r="O6" s="23"/>
      <c r="P6" s="23"/>
      <c r="Q6" s="23"/>
      <c r="R6" s="23"/>
      <c r="S6" s="23"/>
      <c r="T6" s="23"/>
      <c r="U6" s="23"/>
      <c r="V6" s="23"/>
      <c r="W6" s="23"/>
      <c r="X6" s="23"/>
      <c r="Y6" s="23"/>
      <c r="Z6" s="23"/>
    </row>
    <row r="7" spans="1:26" x14ac:dyDescent="0.25">
      <c r="A7" s="28" t="s">
        <v>3</v>
      </c>
      <c r="B7" s="25"/>
      <c r="E7" s="29"/>
      <c r="H7" s="30" t="s">
        <v>1</v>
      </c>
      <c r="I7" s="23"/>
      <c r="J7" s="23"/>
      <c r="K7" s="23"/>
      <c r="L7" s="23"/>
      <c r="M7" s="23"/>
      <c r="N7" s="23"/>
      <c r="O7" s="23"/>
      <c r="P7" s="23"/>
      <c r="Q7" s="23"/>
      <c r="R7" s="23"/>
      <c r="S7" s="23"/>
      <c r="T7" s="23"/>
      <c r="U7" s="23"/>
      <c r="V7" s="23"/>
      <c r="W7" s="23"/>
      <c r="X7" s="23"/>
      <c r="Y7" s="23"/>
      <c r="Z7" s="23"/>
    </row>
    <row r="8" spans="1:26" ht="15" thickBot="1" x14ac:dyDescent="0.3">
      <c r="A8" s="28"/>
      <c r="B8" s="25"/>
      <c r="E8" s="29"/>
      <c r="H8" s="30"/>
      <c r="I8" s="23"/>
      <c r="J8" s="23"/>
      <c r="K8" s="23"/>
      <c r="L8" s="23"/>
      <c r="M8" s="23"/>
      <c r="N8" s="23"/>
      <c r="O8" s="23"/>
      <c r="P8" s="23"/>
      <c r="Q8" s="23"/>
      <c r="R8" s="23"/>
      <c r="S8" s="23"/>
      <c r="T8" s="23"/>
      <c r="U8" s="23"/>
      <c r="V8" s="23"/>
      <c r="W8" s="23"/>
      <c r="X8" s="23"/>
      <c r="Y8" s="23"/>
      <c r="Z8" s="23"/>
    </row>
    <row r="9" spans="1:26" ht="14.25" customHeight="1" thickBot="1" x14ac:dyDescent="0.3">
      <c r="A9" s="26"/>
      <c r="C9" s="31"/>
      <c r="D9" s="31"/>
      <c r="E9" s="21" t="s">
        <v>1</v>
      </c>
      <c r="G9" s="196" t="s">
        <v>436</v>
      </c>
      <c r="H9" s="197"/>
      <c r="I9" s="197"/>
      <c r="J9" s="197"/>
      <c r="K9" s="198"/>
      <c r="L9" s="199" t="s">
        <v>437</v>
      </c>
      <c r="M9" s="199"/>
      <c r="N9" s="199"/>
      <c r="O9" s="199"/>
      <c r="P9" s="199"/>
      <c r="Q9" s="199"/>
      <c r="R9" s="200"/>
      <c r="S9" s="195" t="s">
        <v>6</v>
      </c>
      <c r="T9" s="195"/>
      <c r="U9" s="195"/>
      <c r="V9" s="195"/>
      <c r="W9" s="195"/>
      <c r="X9" s="195"/>
      <c r="Y9" s="195"/>
      <c r="Z9" s="195"/>
    </row>
    <row r="10" spans="1:26" ht="66" customHeight="1" thickBot="1" x14ac:dyDescent="0.3">
      <c r="A10" s="148" t="s">
        <v>7</v>
      </c>
      <c r="B10" s="107" t="s">
        <v>8</v>
      </c>
      <c r="C10" s="147" t="s">
        <v>9</v>
      </c>
      <c r="D10" s="33" t="s">
        <v>10</v>
      </c>
      <c r="E10" s="34" t="s">
        <v>11</v>
      </c>
      <c r="F10" s="34" t="s">
        <v>12</v>
      </c>
      <c r="G10" s="134" t="s">
        <v>438</v>
      </c>
      <c r="H10" s="134" t="s">
        <v>14</v>
      </c>
      <c r="I10" s="134" t="s">
        <v>15</v>
      </c>
      <c r="J10" s="134" t="s">
        <v>16</v>
      </c>
      <c r="K10" s="134" t="s">
        <v>17</v>
      </c>
      <c r="L10" s="135" t="s">
        <v>18</v>
      </c>
      <c r="M10" s="135" t="s">
        <v>19</v>
      </c>
      <c r="N10" s="135" t="s">
        <v>20</v>
      </c>
      <c r="O10" s="135" t="s">
        <v>21</v>
      </c>
      <c r="P10" s="135" t="s">
        <v>22</v>
      </c>
      <c r="Q10" s="135" t="s">
        <v>24</v>
      </c>
      <c r="R10" s="135" t="s">
        <v>23</v>
      </c>
      <c r="S10" s="136" t="s">
        <v>25</v>
      </c>
      <c r="T10" s="136" t="s">
        <v>26</v>
      </c>
      <c r="U10" s="136" t="s">
        <v>27</v>
      </c>
      <c r="V10" s="136" t="s">
        <v>28</v>
      </c>
      <c r="W10" s="136" t="s">
        <v>29</v>
      </c>
      <c r="X10" s="136" t="s">
        <v>30</v>
      </c>
      <c r="Y10" s="136" t="s">
        <v>31</v>
      </c>
      <c r="Z10" s="136" t="s">
        <v>32</v>
      </c>
    </row>
    <row r="11" spans="1:26" x14ac:dyDescent="0.25">
      <c r="A11" s="35"/>
      <c r="B11" s="35"/>
      <c r="C11" s="37"/>
      <c r="D11" s="36"/>
      <c r="E11" s="37"/>
      <c r="F11" s="37"/>
      <c r="G11" s="38"/>
      <c r="H11" s="38"/>
      <c r="I11" s="38"/>
      <c r="J11" s="38"/>
      <c r="K11" s="38"/>
      <c r="L11" s="38"/>
      <c r="M11" s="38"/>
      <c r="N11" s="38"/>
      <c r="O11" s="38"/>
      <c r="P11" s="38"/>
      <c r="Q11" s="38"/>
      <c r="R11" s="38"/>
      <c r="S11" s="38"/>
      <c r="T11" s="38"/>
      <c r="U11" s="38"/>
      <c r="V11" s="38"/>
      <c r="W11" s="38"/>
      <c r="X11" s="38"/>
      <c r="Y11" s="38"/>
      <c r="Z11" s="38"/>
    </row>
    <row r="12" spans="1:26" x14ac:dyDescent="0.25">
      <c r="A12" s="39" t="s">
        <v>340</v>
      </c>
      <c r="B12" s="46" t="s">
        <v>59</v>
      </c>
      <c r="C12" s="151">
        <v>19120</v>
      </c>
      <c r="D12" s="40">
        <v>3034.7999999999997</v>
      </c>
      <c r="E12" s="41"/>
      <c r="F12" s="41"/>
      <c r="G12" s="41">
        <v>1264.5</v>
      </c>
      <c r="H12" s="41">
        <v>722.28240000000017</v>
      </c>
      <c r="I12" s="41">
        <v>708.12000000000012</v>
      </c>
      <c r="J12" s="41">
        <v>708.12000000000012</v>
      </c>
      <c r="K12" s="41">
        <v>708.12000000000012</v>
      </c>
      <c r="L12" s="41">
        <v>2468.2399999999998</v>
      </c>
      <c r="M12" s="41">
        <v>2468.2399999999998</v>
      </c>
      <c r="N12" s="41">
        <v>2468.2399999999998</v>
      </c>
      <c r="O12" s="41">
        <v>2468.2399999999998</v>
      </c>
      <c r="P12" s="41">
        <v>2468.2399999999998</v>
      </c>
      <c r="Q12" s="41">
        <v>2468.2399999999998</v>
      </c>
      <c r="R12" s="41">
        <v>3034.7999999999997</v>
      </c>
      <c r="S12" s="41">
        <v>4552.2</v>
      </c>
      <c r="T12" s="41">
        <v>4377.1931999999997</v>
      </c>
      <c r="U12" s="41">
        <v>4333.1886000000004</v>
      </c>
      <c r="V12" s="41">
        <v>4158.1818000000003</v>
      </c>
      <c r="W12" s="41">
        <v>1669.14</v>
      </c>
      <c r="X12" s="41">
        <v>3864.3119999999999</v>
      </c>
      <c r="Y12" s="41">
        <v>3864.3119999999999</v>
      </c>
      <c r="Z12" s="41">
        <v>3380.7671999999998</v>
      </c>
    </row>
    <row r="13" spans="1:26" x14ac:dyDescent="0.25">
      <c r="A13" s="39"/>
      <c r="B13" s="46" t="s">
        <v>341</v>
      </c>
      <c r="C13" s="151"/>
      <c r="D13" s="40">
        <v>1720.8</v>
      </c>
      <c r="E13" s="41"/>
      <c r="F13" s="41"/>
      <c r="G13" s="41">
        <v>717</v>
      </c>
      <c r="H13" s="41">
        <v>409.55040000000002</v>
      </c>
      <c r="I13" s="41">
        <v>401.52</v>
      </c>
      <c r="J13" s="41">
        <v>401.52</v>
      </c>
      <c r="K13" s="41">
        <v>401.52</v>
      </c>
      <c r="L13" s="41">
        <v>0</v>
      </c>
      <c r="M13" s="41">
        <v>0</v>
      </c>
      <c r="N13" s="41">
        <v>0</v>
      </c>
      <c r="O13" s="41">
        <v>0</v>
      </c>
      <c r="P13" s="41">
        <v>0</v>
      </c>
      <c r="Q13" s="41">
        <v>0</v>
      </c>
      <c r="R13" s="41">
        <v>1720.8</v>
      </c>
      <c r="S13" s="41">
        <v>2581.1999999999998</v>
      </c>
      <c r="T13" s="41">
        <v>2481.9672</v>
      </c>
      <c r="U13" s="41">
        <v>2457.0156000000002</v>
      </c>
      <c r="V13" s="41">
        <v>2357.7828</v>
      </c>
      <c r="W13" s="41">
        <v>946.44</v>
      </c>
      <c r="X13" s="41">
        <v>2191.152</v>
      </c>
      <c r="Y13" s="41">
        <v>2191.152</v>
      </c>
      <c r="Z13" s="41">
        <v>1916.9712</v>
      </c>
    </row>
    <row r="14" spans="1:26" x14ac:dyDescent="0.25">
      <c r="A14" s="39"/>
      <c r="B14" s="46" t="s">
        <v>342</v>
      </c>
      <c r="C14" s="151"/>
      <c r="D14" s="40">
        <v>507</v>
      </c>
      <c r="E14" s="41"/>
      <c r="F14" s="41"/>
      <c r="G14" s="41">
        <v>211.25</v>
      </c>
      <c r="H14" s="41">
        <v>120.66600000000001</v>
      </c>
      <c r="I14" s="41">
        <v>118.30000000000001</v>
      </c>
      <c r="J14" s="41">
        <v>118.30000000000001</v>
      </c>
      <c r="K14" s="41">
        <v>118.30000000000001</v>
      </c>
      <c r="L14" s="41">
        <v>0</v>
      </c>
      <c r="M14" s="41">
        <v>0</v>
      </c>
      <c r="N14" s="41">
        <v>0</v>
      </c>
      <c r="O14" s="41">
        <v>0</v>
      </c>
      <c r="P14" s="41">
        <v>0</v>
      </c>
      <c r="Q14" s="41">
        <v>0</v>
      </c>
      <c r="R14" s="41">
        <v>507</v>
      </c>
      <c r="S14" s="41">
        <v>760.5</v>
      </c>
      <c r="T14" s="41">
        <v>731.26299999999992</v>
      </c>
      <c r="U14" s="41">
        <v>723.91150000000005</v>
      </c>
      <c r="V14" s="41">
        <v>694.67450000000008</v>
      </c>
      <c r="W14" s="41">
        <v>278.85000000000002</v>
      </c>
      <c r="X14" s="41">
        <v>645.58000000000004</v>
      </c>
      <c r="Y14" s="41">
        <v>645.58000000000004</v>
      </c>
      <c r="Z14" s="41">
        <v>564.798</v>
      </c>
    </row>
    <row r="15" spans="1:26" x14ac:dyDescent="0.25">
      <c r="A15" s="39"/>
      <c r="B15" s="46" t="s">
        <v>343</v>
      </c>
      <c r="C15" s="151"/>
      <c r="D15" s="40">
        <v>258.59999999999997</v>
      </c>
      <c r="E15" s="41"/>
      <c r="F15" s="41"/>
      <c r="G15" s="41">
        <v>107.75</v>
      </c>
      <c r="H15" s="41">
        <v>61.546800000000005</v>
      </c>
      <c r="I15" s="41">
        <v>60.34</v>
      </c>
      <c r="J15" s="41">
        <v>60.34</v>
      </c>
      <c r="K15" s="41">
        <v>60.34</v>
      </c>
      <c r="L15" s="41">
        <v>0</v>
      </c>
      <c r="M15" s="41">
        <v>0</v>
      </c>
      <c r="N15" s="41">
        <v>0</v>
      </c>
      <c r="O15" s="41">
        <v>0</v>
      </c>
      <c r="P15" s="41">
        <v>0</v>
      </c>
      <c r="Q15" s="41">
        <v>0</v>
      </c>
      <c r="R15" s="41">
        <v>258.59999999999997</v>
      </c>
      <c r="S15" s="41">
        <v>387.90000000000003</v>
      </c>
      <c r="T15" s="41">
        <v>372.98739999999998</v>
      </c>
      <c r="U15" s="41">
        <v>369.23770000000002</v>
      </c>
      <c r="V15" s="41">
        <v>354.32510000000002</v>
      </c>
      <c r="W15" s="41">
        <v>142.23000000000002</v>
      </c>
      <c r="X15" s="41">
        <v>329.28399999999999</v>
      </c>
      <c r="Y15" s="41">
        <v>329.28399999999999</v>
      </c>
      <c r="Z15" s="41">
        <v>288.0804</v>
      </c>
    </row>
    <row r="16" spans="1:26" x14ac:dyDescent="0.25">
      <c r="A16" s="39"/>
      <c r="B16" s="46" t="s">
        <v>343</v>
      </c>
      <c r="C16" s="151"/>
      <c r="D16" s="40">
        <v>428.4</v>
      </c>
      <c r="E16" s="41"/>
      <c r="F16" s="41"/>
      <c r="G16" s="41">
        <v>178.5</v>
      </c>
      <c r="H16" s="41">
        <v>101.95920000000001</v>
      </c>
      <c r="I16" s="41">
        <v>99.960000000000008</v>
      </c>
      <c r="J16" s="41">
        <v>99.960000000000008</v>
      </c>
      <c r="K16" s="41">
        <v>99.960000000000008</v>
      </c>
      <c r="L16" s="41">
        <v>0</v>
      </c>
      <c r="M16" s="41">
        <v>0</v>
      </c>
      <c r="N16" s="41">
        <v>0</v>
      </c>
      <c r="O16" s="41">
        <v>0</v>
      </c>
      <c r="P16" s="41">
        <v>0</v>
      </c>
      <c r="Q16" s="41">
        <v>0</v>
      </c>
      <c r="R16" s="41">
        <v>428.4</v>
      </c>
      <c r="S16" s="41">
        <v>642.6</v>
      </c>
      <c r="T16" s="41">
        <v>617.89559999999994</v>
      </c>
      <c r="U16" s="41">
        <v>611.68380000000002</v>
      </c>
      <c r="V16" s="41">
        <v>586.97940000000006</v>
      </c>
      <c r="W16" s="41">
        <v>235.62</v>
      </c>
      <c r="X16" s="41">
        <v>545.49599999999998</v>
      </c>
      <c r="Y16" s="41">
        <v>545.49599999999998</v>
      </c>
      <c r="Z16" s="41">
        <v>477.23759999999999</v>
      </c>
    </row>
    <row r="17" spans="1:26" x14ac:dyDescent="0.25">
      <c r="A17" s="39"/>
      <c r="B17" s="46" t="s">
        <v>344</v>
      </c>
      <c r="C17" s="151">
        <v>88304</v>
      </c>
      <c r="D17" s="40">
        <v>92.399999999999991</v>
      </c>
      <c r="E17" s="41"/>
      <c r="F17" s="41"/>
      <c r="G17" s="41">
        <v>38.5</v>
      </c>
      <c r="H17" s="41">
        <v>21.991200000000003</v>
      </c>
      <c r="I17" s="41">
        <v>21.560000000000002</v>
      </c>
      <c r="J17" s="41">
        <v>26.66</v>
      </c>
      <c r="K17" s="41">
        <v>21.560000000000002</v>
      </c>
      <c r="L17" s="41">
        <v>45.332945000000002</v>
      </c>
      <c r="M17" s="41">
        <v>45.332945000000002</v>
      </c>
      <c r="N17" s="41">
        <v>45.332945000000002</v>
      </c>
      <c r="O17" s="41">
        <v>45.332945000000002</v>
      </c>
      <c r="P17" s="41">
        <v>45.332945000000002</v>
      </c>
      <c r="Q17" s="41">
        <v>45.332945000000002</v>
      </c>
      <c r="R17" s="41">
        <v>92.399999999999991</v>
      </c>
      <c r="S17" s="41">
        <v>138.6</v>
      </c>
      <c r="T17" s="41">
        <v>26.66</v>
      </c>
      <c r="U17" s="41">
        <v>26.66</v>
      </c>
      <c r="V17" s="41">
        <v>26.66</v>
      </c>
      <c r="W17" s="41">
        <v>26.66</v>
      </c>
      <c r="X17" s="41">
        <v>117.65600000000001</v>
      </c>
      <c r="Y17" s="41">
        <v>117.65600000000001</v>
      </c>
      <c r="Z17" s="41">
        <v>102.9336</v>
      </c>
    </row>
    <row r="18" spans="1:26" x14ac:dyDescent="0.25">
      <c r="A18" s="39"/>
      <c r="B18" s="46" t="s">
        <v>345</v>
      </c>
      <c r="C18" s="151"/>
      <c r="D18" s="40">
        <v>27.347999999999999</v>
      </c>
      <c r="E18" s="41"/>
      <c r="F18" s="41"/>
      <c r="G18" s="41">
        <v>11.395</v>
      </c>
      <c r="H18" s="41">
        <v>6.5088240000000006</v>
      </c>
      <c r="I18" s="41">
        <v>6.3812000000000006</v>
      </c>
      <c r="J18" s="41">
        <v>6.3812000000000006</v>
      </c>
      <c r="K18" s="41">
        <v>6.3812000000000006</v>
      </c>
      <c r="L18" s="41">
        <v>0</v>
      </c>
      <c r="M18" s="41">
        <v>0</v>
      </c>
      <c r="N18" s="41">
        <v>0</v>
      </c>
      <c r="O18" s="41">
        <v>0</v>
      </c>
      <c r="P18" s="41">
        <v>0</v>
      </c>
      <c r="Q18" s="41">
        <v>0</v>
      </c>
      <c r="R18" s="41">
        <v>27.347999999999999</v>
      </c>
      <c r="S18" s="41">
        <v>41.021999999999998</v>
      </c>
      <c r="T18" s="41">
        <v>39.444931999999994</v>
      </c>
      <c r="U18" s="41">
        <v>39.048386000000001</v>
      </c>
      <c r="V18" s="41">
        <v>37.471318000000004</v>
      </c>
      <c r="W18" s="41">
        <v>15.041399999999999</v>
      </c>
      <c r="X18" s="41">
        <v>34.823119999999996</v>
      </c>
      <c r="Y18" s="41">
        <v>34.823119999999996</v>
      </c>
      <c r="Z18" s="41">
        <v>30.465671999999998</v>
      </c>
    </row>
    <row r="19" spans="1:26" x14ac:dyDescent="0.25">
      <c r="A19" s="39"/>
      <c r="B19" s="46" t="s">
        <v>345</v>
      </c>
      <c r="C19" s="151"/>
      <c r="D19" s="40">
        <v>5.3999999999999995</v>
      </c>
      <c r="E19" s="41"/>
      <c r="F19" s="41"/>
      <c r="G19" s="41">
        <v>2.25</v>
      </c>
      <c r="H19" s="41">
        <v>1.2852000000000003</v>
      </c>
      <c r="I19" s="41">
        <v>1.2600000000000002</v>
      </c>
      <c r="J19" s="41">
        <v>1.2600000000000002</v>
      </c>
      <c r="K19" s="41">
        <v>1.2600000000000002</v>
      </c>
      <c r="L19" s="41">
        <v>0</v>
      </c>
      <c r="M19" s="41">
        <v>0</v>
      </c>
      <c r="N19" s="41">
        <v>0</v>
      </c>
      <c r="O19" s="41">
        <v>0</v>
      </c>
      <c r="P19" s="41">
        <v>0</v>
      </c>
      <c r="Q19" s="41">
        <v>0</v>
      </c>
      <c r="R19" s="41">
        <v>5.3999999999999995</v>
      </c>
      <c r="S19" s="41">
        <v>8.1</v>
      </c>
      <c r="T19" s="41">
        <v>7.7885999999999997</v>
      </c>
      <c r="U19" s="41">
        <v>7.7103000000000002</v>
      </c>
      <c r="V19" s="41">
        <v>7.3989000000000003</v>
      </c>
      <c r="W19" s="41">
        <v>2.97</v>
      </c>
      <c r="X19" s="41">
        <v>6.8760000000000003</v>
      </c>
      <c r="Y19" s="41">
        <v>6.8760000000000003</v>
      </c>
      <c r="Z19" s="41">
        <v>6.0156000000000001</v>
      </c>
    </row>
    <row r="20" spans="1:26" x14ac:dyDescent="0.25">
      <c r="A20" s="39"/>
      <c r="B20" s="46" t="s">
        <v>345</v>
      </c>
      <c r="C20" s="151"/>
      <c r="D20" s="40">
        <v>10.799999999999999</v>
      </c>
      <c r="E20" s="41"/>
      <c r="F20" s="41"/>
      <c r="G20" s="41">
        <v>4.5</v>
      </c>
      <c r="H20" s="41">
        <v>2.5704000000000007</v>
      </c>
      <c r="I20" s="41">
        <v>2.5200000000000005</v>
      </c>
      <c r="J20" s="41">
        <v>2.5200000000000005</v>
      </c>
      <c r="K20" s="41">
        <v>2.5200000000000005</v>
      </c>
      <c r="L20" s="41">
        <v>0</v>
      </c>
      <c r="M20" s="41">
        <v>0</v>
      </c>
      <c r="N20" s="41">
        <v>0</v>
      </c>
      <c r="O20" s="41">
        <v>0</v>
      </c>
      <c r="P20" s="41">
        <v>0</v>
      </c>
      <c r="Q20" s="41">
        <v>0</v>
      </c>
      <c r="R20" s="41">
        <v>10.799999999999999</v>
      </c>
      <c r="S20" s="41">
        <v>16.2</v>
      </c>
      <c r="T20" s="41">
        <v>15.577199999999999</v>
      </c>
      <c r="U20" s="41">
        <v>15.4206</v>
      </c>
      <c r="V20" s="41">
        <v>14.797800000000001</v>
      </c>
      <c r="W20" s="41">
        <v>5.94</v>
      </c>
      <c r="X20" s="41">
        <v>13.752000000000001</v>
      </c>
      <c r="Y20" s="41">
        <v>13.752000000000001</v>
      </c>
      <c r="Z20" s="41">
        <v>12.0312</v>
      </c>
    </row>
    <row r="21" spans="1:26" x14ac:dyDescent="0.25">
      <c r="A21" s="39"/>
      <c r="B21" s="46" t="s">
        <v>345</v>
      </c>
      <c r="C21" s="151"/>
      <c r="D21" s="40">
        <v>11.4</v>
      </c>
      <c r="E21" s="41"/>
      <c r="F21" s="41"/>
      <c r="G21" s="41">
        <v>4.75</v>
      </c>
      <c r="H21" s="41">
        <v>2.7132000000000001</v>
      </c>
      <c r="I21" s="41">
        <v>2.66</v>
      </c>
      <c r="J21" s="41">
        <v>2.66</v>
      </c>
      <c r="K21" s="41">
        <v>2.66</v>
      </c>
      <c r="L21" s="41">
        <v>0</v>
      </c>
      <c r="M21" s="41">
        <v>0</v>
      </c>
      <c r="N21" s="41">
        <v>0</v>
      </c>
      <c r="O21" s="41">
        <v>0</v>
      </c>
      <c r="P21" s="41">
        <v>0</v>
      </c>
      <c r="Q21" s="41">
        <v>0</v>
      </c>
      <c r="R21" s="41">
        <v>11.4</v>
      </c>
      <c r="S21" s="41">
        <v>17.100000000000001</v>
      </c>
      <c r="T21" s="41">
        <v>16.442599999999999</v>
      </c>
      <c r="U21" s="41">
        <v>16.2773</v>
      </c>
      <c r="V21" s="41">
        <v>15.619900000000001</v>
      </c>
      <c r="W21" s="41">
        <v>6.2700000000000005</v>
      </c>
      <c r="X21" s="41">
        <v>14.516</v>
      </c>
      <c r="Y21" s="41">
        <v>14.516</v>
      </c>
      <c r="Z21" s="41">
        <v>12.6996</v>
      </c>
    </row>
    <row r="22" spans="1:26" x14ac:dyDescent="0.25">
      <c r="A22" s="39"/>
      <c r="B22" s="46" t="s">
        <v>345</v>
      </c>
      <c r="C22" s="151"/>
      <c r="D22" s="40">
        <v>9.6</v>
      </c>
      <c r="E22" s="41"/>
      <c r="F22" s="41"/>
      <c r="G22" s="41">
        <v>4</v>
      </c>
      <c r="H22" s="41">
        <v>2.2848000000000002</v>
      </c>
      <c r="I22" s="41">
        <v>2.2400000000000002</v>
      </c>
      <c r="J22" s="41">
        <v>2.2400000000000002</v>
      </c>
      <c r="K22" s="41">
        <v>2.2400000000000002</v>
      </c>
      <c r="L22" s="41">
        <v>0</v>
      </c>
      <c r="M22" s="41">
        <v>0</v>
      </c>
      <c r="N22" s="41">
        <v>0</v>
      </c>
      <c r="O22" s="41">
        <v>0</v>
      </c>
      <c r="P22" s="41">
        <v>0</v>
      </c>
      <c r="Q22" s="41">
        <v>0</v>
      </c>
      <c r="R22" s="41">
        <v>9.6</v>
      </c>
      <c r="S22" s="41">
        <v>14.4</v>
      </c>
      <c r="T22" s="41">
        <v>13.846399999999999</v>
      </c>
      <c r="U22" s="41">
        <v>13.7072</v>
      </c>
      <c r="V22" s="41">
        <v>13.153600000000001</v>
      </c>
      <c r="W22" s="41">
        <v>5.28</v>
      </c>
      <c r="X22" s="41">
        <v>12.224</v>
      </c>
      <c r="Y22" s="41">
        <v>12.224</v>
      </c>
      <c r="Z22" s="41">
        <v>10.6944</v>
      </c>
    </row>
    <row r="23" spans="1:26" x14ac:dyDescent="0.25">
      <c r="A23" s="39"/>
      <c r="B23" s="46" t="s">
        <v>345</v>
      </c>
      <c r="C23" s="151"/>
      <c r="D23" s="40">
        <v>18.599999999999998</v>
      </c>
      <c r="E23" s="41"/>
      <c r="F23" s="41"/>
      <c r="G23" s="41">
        <v>7.75</v>
      </c>
      <c r="H23" s="41">
        <v>4.426800000000001</v>
      </c>
      <c r="I23" s="41">
        <v>4.3400000000000007</v>
      </c>
      <c r="J23" s="41">
        <v>4.3400000000000007</v>
      </c>
      <c r="K23" s="41">
        <v>4.3400000000000007</v>
      </c>
      <c r="L23" s="41">
        <v>0</v>
      </c>
      <c r="M23" s="41">
        <v>0</v>
      </c>
      <c r="N23" s="41">
        <v>0</v>
      </c>
      <c r="O23" s="41">
        <v>0</v>
      </c>
      <c r="P23" s="41">
        <v>0</v>
      </c>
      <c r="Q23" s="41">
        <v>0</v>
      </c>
      <c r="R23" s="41">
        <v>18.599999999999998</v>
      </c>
      <c r="S23" s="41">
        <v>27.900000000000002</v>
      </c>
      <c r="T23" s="41">
        <v>26.827399999999997</v>
      </c>
      <c r="U23" s="41">
        <v>26.557700000000001</v>
      </c>
      <c r="V23" s="41">
        <v>25.485100000000003</v>
      </c>
      <c r="W23" s="41">
        <v>10.23</v>
      </c>
      <c r="X23" s="41">
        <v>23.684000000000001</v>
      </c>
      <c r="Y23" s="41">
        <v>23.684000000000001</v>
      </c>
      <c r="Z23" s="41">
        <v>20.720400000000001</v>
      </c>
    </row>
    <row r="24" spans="1:26" x14ac:dyDescent="0.25">
      <c r="A24" s="39"/>
      <c r="B24" s="46" t="s">
        <v>345</v>
      </c>
      <c r="C24" s="151"/>
      <c r="D24" s="40">
        <v>8.4</v>
      </c>
      <c r="E24" s="41"/>
      <c r="F24" s="41"/>
      <c r="G24" s="41">
        <v>3.5</v>
      </c>
      <c r="H24" s="41">
        <v>1.9992000000000003</v>
      </c>
      <c r="I24" s="41">
        <v>1.9600000000000002</v>
      </c>
      <c r="J24" s="41">
        <v>1.9600000000000002</v>
      </c>
      <c r="K24" s="41">
        <v>1.9600000000000002</v>
      </c>
      <c r="L24" s="41">
        <v>0</v>
      </c>
      <c r="M24" s="41">
        <v>0</v>
      </c>
      <c r="N24" s="41">
        <v>0</v>
      </c>
      <c r="O24" s="41">
        <v>0</v>
      </c>
      <c r="P24" s="41">
        <v>0</v>
      </c>
      <c r="Q24" s="41">
        <v>0</v>
      </c>
      <c r="R24" s="41">
        <v>8.4</v>
      </c>
      <c r="S24" s="41">
        <v>12.6</v>
      </c>
      <c r="T24" s="41">
        <v>12.115599999999999</v>
      </c>
      <c r="U24" s="41">
        <v>11.9938</v>
      </c>
      <c r="V24" s="41">
        <v>11.509400000000001</v>
      </c>
      <c r="W24" s="41">
        <v>4.62</v>
      </c>
      <c r="X24" s="41">
        <v>10.696</v>
      </c>
      <c r="Y24" s="41">
        <v>10.696</v>
      </c>
      <c r="Z24" s="41">
        <v>9.3575999999999997</v>
      </c>
    </row>
    <row r="25" spans="1:26" x14ac:dyDescent="0.25">
      <c r="A25" s="39"/>
      <c r="B25" s="46" t="s">
        <v>345</v>
      </c>
      <c r="C25" s="151"/>
      <c r="D25" s="40">
        <v>4.9800000000000004</v>
      </c>
      <c r="E25" s="41"/>
      <c r="F25" s="41"/>
      <c r="G25" s="41">
        <v>2.0750000000000002</v>
      </c>
      <c r="H25" s="41">
        <v>1.1852400000000001</v>
      </c>
      <c r="I25" s="41">
        <v>1.1620000000000001</v>
      </c>
      <c r="J25" s="41">
        <v>1.1620000000000001</v>
      </c>
      <c r="K25" s="41">
        <v>1.1620000000000001</v>
      </c>
      <c r="L25" s="41">
        <v>0</v>
      </c>
      <c r="M25" s="41">
        <v>0</v>
      </c>
      <c r="N25" s="41">
        <v>0</v>
      </c>
      <c r="O25" s="41">
        <v>0</v>
      </c>
      <c r="P25" s="41">
        <v>0</v>
      </c>
      <c r="Q25" s="41">
        <v>0</v>
      </c>
      <c r="R25" s="41">
        <v>4.9800000000000004</v>
      </c>
      <c r="S25" s="41">
        <v>7.4700000000000006</v>
      </c>
      <c r="T25" s="41">
        <v>7.1828200000000004</v>
      </c>
      <c r="U25" s="41">
        <v>7.1106100000000003</v>
      </c>
      <c r="V25" s="41">
        <v>6.823430000000001</v>
      </c>
      <c r="W25" s="41">
        <v>2.7390000000000003</v>
      </c>
      <c r="X25" s="41">
        <v>6.3412000000000006</v>
      </c>
      <c r="Y25" s="41">
        <v>6.3412000000000006</v>
      </c>
      <c r="Z25" s="41">
        <v>5.54772</v>
      </c>
    </row>
    <row r="26" spans="1:26" x14ac:dyDescent="0.25">
      <c r="A26" s="39"/>
      <c r="B26" s="46" t="s">
        <v>345</v>
      </c>
      <c r="C26" s="151"/>
      <c r="D26" s="40">
        <v>21</v>
      </c>
      <c r="E26" s="41"/>
      <c r="F26" s="41"/>
      <c r="G26" s="41">
        <v>8.75</v>
      </c>
      <c r="H26" s="41">
        <v>4.9980000000000002</v>
      </c>
      <c r="I26" s="41">
        <v>4.9000000000000004</v>
      </c>
      <c r="J26" s="41">
        <v>4.9000000000000004</v>
      </c>
      <c r="K26" s="41">
        <v>4.9000000000000004</v>
      </c>
      <c r="L26" s="41">
        <v>0</v>
      </c>
      <c r="M26" s="41">
        <v>0</v>
      </c>
      <c r="N26" s="41">
        <v>0</v>
      </c>
      <c r="O26" s="41">
        <v>0</v>
      </c>
      <c r="P26" s="41">
        <v>0</v>
      </c>
      <c r="Q26" s="41">
        <v>0</v>
      </c>
      <c r="R26" s="41">
        <v>21</v>
      </c>
      <c r="S26" s="41">
        <v>31.5</v>
      </c>
      <c r="T26" s="41">
        <v>30.288999999999998</v>
      </c>
      <c r="U26" s="41">
        <v>29.984500000000001</v>
      </c>
      <c r="V26" s="41">
        <v>28.773500000000002</v>
      </c>
      <c r="W26" s="41">
        <v>11.55</v>
      </c>
      <c r="X26" s="41">
        <v>26.740000000000002</v>
      </c>
      <c r="Y26" s="41">
        <v>26.740000000000002</v>
      </c>
      <c r="Z26" s="41">
        <v>23.393999999999998</v>
      </c>
    </row>
    <row r="27" spans="1:26" x14ac:dyDescent="0.25">
      <c r="A27" s="39"/>
      <c r="B27" s="46" t="s">
        <v>345</v>
      </c>
      <c r="C27" s="151"/>
      <c r="D27" s="40">
        <v>3.5999999999999996</v>
      </c>
      <c r="E27" s="41"/>
      <c r="F27" s="41"/>
      <c r="G27" s="41">
        <v>1.5</v>
      </c>
      <c r="H27" s="41">
        <v>0.85680000000000012</v>
      </c>
      <c r="I27" s="41">
        <v>0.84000000000000008</v>
      </c>
      <c r="J27" s="41">
        <v>0.84000000000000008</v>
      </c>
      <c r="K27" s="41">
        <v>0.84000000000000008</v>
      </c>
      <c r="L27" s="41">
        <v>0</v>
      </c>
      <c r="M27" s="41">
        <v>0</v>
      </c>
      <c r="N27" s="41">
        <v>0</v>
      </c>
      <c r="O27" s="41">
        <v>0</v>
      </c>
      <c r="P27" s="41">
        <v>0</v>
      </c>
      <c r="Q27" s="41">
        <v>0</v>
      </c>
      <c r="R27" s="41">
        <v>3.5999999999999996</v>
      </c>
      <c r="S27" s="41">
        <v>5.4</v>
      </c>
      <c r="T27" s="41">
        <v>5.1923999999999992</v>
      </c>
      <c r="U27" s="41">
        <v>5.1402000000000001</v>
      </c>
      <c r="V27" s="41">
        <v>4.9326000000000008</v>
      </c>
      <c r="W27" s="41">
        <v>1.98</v>
      </c>
      <c r="X27" s="41">
        <v>4.5839999999999996</v>
      </c>
      <c r="Y27" s="41">
        <v>4.5839999999999996</v>
      </c>
      <c r="Z27" s="41">
        <v>4.0103999999999997</v>
      </c>
    </row>
    <row r="28" spans="1:26" x14ac:dyDescent="0.25">
      <c r="A28" s="39"/>
      <c r="B28" s="46" t="s">
        <v>345</v>
      </c>
      <c r="C28" s="151"/>
      <c r="D28" s="40">
        <v>15</v>
      </c>
      <c r="E28" s="41"/>
      <c r="F28" s="41"/>
      <c r="G28" s="41">
        <v>6.25</v>
      </c>
      <c r="H28" s="41">
        <v>3.5700000000000007</v>
      </c>
      <c r="I28" s="41">
        <v>3.5000000000000004</v>
      </c>
      <c r="J28" s="41">
        <v>3.5000000000000004</v>
      </c>
      <c r="K28" s="41">
        <v>3.5000000000000004</v>
      </c>
      <c r="L28" s="41">
        <v>0</v>
      </c>
      <c r="M28" s="41">
        <v>0</v>
      </c>
      <c r="N28" s="41">
        <v>0</v>
      </c>
      <c r="O28" s="41">
        <v>0</v>
      </c>
      <c r="P28" s="41">
        <v>0</v>
      </c>
      <c r="Q28" s="41">
        <v>0</v>
      </c>
      <c r="R28" s="41">
        <v>15</v>
      </c>
      <c r="S28" s="41">
        <v>22.5</v>
      </c>
      <c r="T28" s="41">
        <v>21.634999999999998</v>
      </c>
      <c r="U28" s="41">
        <v>21.4175</v>
      </c>
      <c r="V28" s="41">
        <v>20.552500000000002</v>
      </c>
      <c r="W28" s="41">
        <v>8.25</v>
      </c>
      <c r="X28" s="41">
        <v>19.100000000000001</v>
      </c>
      <c r="Y28" s="41">
        <v>19.100000000000001</v>
      </c>
      <c r="Z28" s="41">
        <v>16.71</v>
      </c>
    </row>
    <row r="29" spans="1:26" x14ac:dyDescent="0.25">
      <c r="A29" s="39"/>
      <c r="B29" s="46" t="s">
        <v>345</v>
      </c>
      <c r="C29" s="151"/>
      <c r="D29" s="40">
        <v>5.3999999999999995</v>
      </c>
      <c r="E29" s="41"/>
      <c r="F29" s="41"/>
      <c r="G29" s="41">
        <v>2.25</v>
      </c>
      <c r="H29" s="41">
        <v>1.2852000000000003</v>
      </c>
      <c r="I29" s="41">
        <v>1.2600000000000002</v>
      </c>
      <c r="J29" s="41">
        <v>1.2600000000000002</v>
      </c>
      <c r="K29" s="41">
        <v>1.2600000000000002</v>
      </c>
      <c r="L29" s="41">
        <v>0</v>
      </c>
      <c r="M29" s="41">
        <v>0</v>
      </c>
      <c r="N29" s="41">
        <v>0</v>
      </c>
      <c r="O29" s="41">
        <v>0</v>
      </c>
      <c r="P29" s="41">
        <v>0</v>
      </c>
      <c r="Q29" s="41">
        <v>0</v>
      </c>
      <c r="R29" s="41">
        <v>5.3999999999999995</v>
      </c>
      <c r="S29" s="41">
        <v>8.1</v>
      </c>
      <c r="T29" s="41">
        <v>7.7885999999999997</v>
      </c>
      <c r="U29" s="41">
        <v>7.7103000000000002</v>
      </c>
      <c r="V29" s="41">
        <v>7.3989000000000003</v>
      </c>
      <c r="W29" s="41">
        <v>2.97</v>
      </c>
      <c r="X29" s="41">
        <v>6.8760000000000003</v>
      </c>
      <c r="Y29" s="41">
        <v>6.8760000000000003</v>
      </c>
      <c r="Z29" s="41">
        <v>6.0156000000000001</v>
      </c>
    </row>
    <row r="30" spans="1:26" x14ac:dyDescent="0.25">
      <c r="A30" s="39"/>
      <c r="B30" s="46" t="s">
        <v>345</v>
      </c>
      <c r="C30" s="151"/>
      <c r="D30" s="40">
        <v>40.199999999999996</v>
      </c>
      <c r="E30" s="41"/>
      <c r="F30" s="41"/>
      <c r="G30" s="41">
        <v>16.75</v>
      </c>
      <c r="H30" s="41">
        <v>9.5676000000000005</v>
      </c>
      <c r="I30" s="41">
        <v>9.3800000000000008</v>
      </c>
      <c r="J30" s="41">
        <v>9.3800000000000008</v>
      </c>
      <c r="K30" s="41">
        <v>9.3800000000000008</v>
      </c>
      <c r="L30" s="41">
        <v>0</v>
      </c>
      <c r="M30" s="41">
        <v>0</v>
      </c>
      <c r="N30" s="41">
        <v>0</v>
      </c>
      <c r="O30" s="41">
        <v>0</v>
      </c>
      <c r="P30" s="41">
        <v>0</v>
      </c>
      <c r="Q30" s="41">
        <v>0</v>
      </c>
      <c r="R30" s="41">
        <v>40.199999999999996</v>
      </c>
      <c r="S30" s="41">
        <v>60.300000000000004</v>
      </c>
      <c r="T30" s="41">
        <v>57.9818</v>
      </c>
      <c r="U30" s="41">
        <v>57.398899999999998</v>
      </c>
      <c r="V30" s="41">
        <v>55.0807</v>
      </c>
      <c r="W30" s="41">
        <v>22.11</v>
      </c>
      <c r="X30" s="41">
        <v>51.188000000000002</v>
      </c>
      <c r="Y30" s="41">
        <v>51.188000000000002</v>
      </c>
      <c r="Z30" s="41">
        <v>44.782800000000002</v>
      </c>
    </row>
    <row r="31" spans="1:26" x14ac:dyDescent="0.25">
      <c r="A31" s="39"/>
      <c r="B31" s="46" t="s">
        <v>345</v>
      </c>
      <c r="C31" s="151"/>
      <c r="D31" s="40">
        <v>19.2</v>
      </c>
      <c r="E31" s="41"/>
      <c r="F31" s="41"/>
      <c r="G31" s="41">
        <v>8</v>
      </c>
      <c r="H31" s="41">
        <v>4.5696000000000003</v>
      </c>
      <c r="I31" s="41">
        <v>4.4800000000000004</v>
      </c>
      <c r="J31" s="41">
        <v>4.4800000000000004</v>
      </c>
      <c r="K31" s="41">
        <v>4.4800000000000004</v>
      </c>
      <c r="L31" s="41">
        <v>0</v>
      </c>
      <c r="M31" s="41">
        <v>0</v>
      </c>
      <c r="N31" s="41">
        <v>0</v>
      </c>
      <c r="O31" s="41">
        <v>0</v>
      </c>
      <c r="P31" s="41">
        <v>0</v>
      </c>
      <c r="Q31" s="41">
        <v>0</v>
      </c>
      <c r="R31" s="41">
        <v>19.2</v>
      </c>
      <c r="S31" s="41">
        <v>28.8</v>
      </c>
      <c r="T31" s="41">
        <v>27.692799999999998</v>
      </c>
      <c r="U31" s="41">
        <v>27.414400000000001</v>
      </c>
      <c r="V31" s="41">
        <v>26.307200000000002</v>
      </c>
      <c r="W31" s="41">
        <v>10.56</v>
      </c>
      <c r="X31" s="41">
        <v>24.448</v>
      </c>
      <c r="Y31" s="41">
        <v>24.448</v>
      </c>
      <c r="Z31" s="41">
        <v>21.3888</v>
      </c>
    </row>
    <row r="32" spans="1:26" x14ac:dyDescent="0.25">
      <c r="A32" s="39"/>
      <c r="B32" s="46" t="s">
        <v>345</v>
      </c>
      <c r="C32" s="151"/>
      <c r="D32" s="40">
        <v>6</v>
      </c>
      <c r="E32" s="41"/>
      <c r="F32" s="41"/>
      <c r="G32" s="41">
        <v>2.5</v>
      </c>
      <c r="H32" s="41">
        <v>1.4280000000000002</v>
      </c>
      <c r="I32" s="41">
        <v>1.4000000000000001</v>
      </c>
      <c r="J32" s="41">
        <v>1.4000000000000001</v>
      </c>
      <c r="K32" s="41">
        <v>1.4000000000000001</v>
      </c>
      <c r="L32" s="41">
        <v>0</v>
      </c>
      <c r="M32" s="41">
        <v>0</v>
      </c>
      <c r="N32" s="41">
        <v>0</v>
      </c>
      <c r="O32" s="41">
        <v>0</v>
      </c>
      <c r="P32" s="41">
        <v>0</v>
      </c>
      <c r="Q32" s="41">
        <v>0</v>
      </c>
      <c r="R32" s="41">
        <v>6</v>
      </c>
      <c r="S32" s="41">
        <v>9</v>
      </c>
      <c r="T32" s="41">
        <v>8.6539999999999999</v>
      </c>
      <c r="U32" s="41">
        <v>8.5670000000000002</v>
      </c>
      <c r="V32" s="41">
        <v>8.2210000000000001</v>
      </c>
      <c r="W32" s="41">
        <v>3.3000000000000003</v>
      </c>
      <c r="X32" s="41">
        <v>7.6400000000000006</v>
      </c>
      <c r="Y32" s="41">
        <v>7.6400000000000006</v>
      </c>
      <c r="Z32" s="41">
        <v>6.6840000000000002</v>
      </c>
    </row>
    <row r="33" spans="1:26" x14ac:dyDescent="0.25">
      <c r="A33" s="39"/>
      <c r="B33" s="46" t="s">
        <v>345</v>
      </c>
      <c r="C33" s="151"/>
      <c r="D33" s="40">
        <v>3</v>
      </c>
      <c r="E33" s="41"/>
      <c r="F33" s="41"/>
      <c r="G33" s="41">
        <v>1.25</v>
      </c>
      <c r="H33" s="41">
        <v>0.71400000000000008</v>
      </c>
      <c r="I33" s="41">
        <v>0.70000000000000007</v>
      </c>
      <c r="J33" s="41">
        <v>0.70000000000000007</v>
      </c>
      <c r="K33" s="41">
        <v>0.70000000000000007</v>
      </c>
      <c r="L33" s="41">
        <v>0</v>
      </c>
      <c r="M33" s="41">
        <v>0</v>
      </c>
      <c r="N33" s="41">
        <v>0</v>
      </c>
      <c r="O33" s="41">
        <v>0</v>
      </c>
      <c r="P33" s="41">
        <v>0</v>
      </c>
      <c r="Q33" s="41">
        <v>0</v>
      </c>
      <c r="R33" s="41">
        <v>3</v>
      </c>
      <c r="S33" s="41">
        <v>4.5</v>
      </c>
      <c r="T33" s="41">
        <v>4.327</v>
      </c>
      <c r="U33" s="41">
        <v>4.2835000000000001</v>
      </c>
      <c r="V33" s="41">
        <v>4.1105</v>
      </c>
      <c r="W33" s="41">
        <v>1.6500000000000001</v>
      </c>
      <c r="X33" s="41">
        <v>3.8200000000000003</v>
      </c>
      <c r="Y33" s="41">
        <v>3.8200000000000003</v>
      </c>
      <c r="Z33" s="41">
        <v>3.3420000000000001</v>
      </c>
    </row>
    <row r="34" spans="1:26" x14ac:dyDescent="0.25">
      <c r="A34" s="39"/>
      <c r="B34" s="46" t="s">
        <v>345</v>
      </c>
      <c r="C34" s="151"/>
      <c r="D34" s="40">
        <v>6.6</v>
      </c>
      <c r="E34" s="41"/>
      <c r="F34" s="41"/>
      <c r="G34" s="41">
        <v>2.75</v>
      </c>
      <c r="H34" s="41">
        <v>1.5708</v>
      </c>
      <c r="I34" s="41">
        <v>1.54</v>
      </c>
      <c r="J34" s="41">
        <v>1.54</v>
      </c>
      <c r="K34" s="41">
        <v>1.54</v>
      </c>
      <c r="L34" s="41">
        <v>0</v>
      </c>
      <c r="M34" s="41">
        <v>0</v>
      </c>
      <c r="N34" s="41">
        <v>0</v>
      </c>
      <c r="O34" s="41">
        <v>0</v>
      </c>
      <c r="P34" s="41">
        <v>0</v>
      </c>
      <c r="Q34" s="41">
        <v>0</v>
      </c>
      <c r="R34" s="41">
        <v>6.6</v>
      </c>
      <c r="S34" s="41">
        <v>9.9</v>
      </c>
      <c r="T34" s="41">
        <v>9.5193999999999992</v>
      </c>
      <c r="U34" s="41">
        <v>9.4237000000000002</v>
      </c>
      <c r="V34" s="41">
        <v>9.0431000000000008</v>
      </c>
      <c r="W34" s="41">
        <v>3.6300000000000003</v>
      </c>
      <c r="X34" s="41">
        <v>8.4039999999999999</v>
      </c>
      <c r="Y34" s="41">
        <v>8.4039999999999999</v>
      </c>
      <c r="Z34" s="41">
        <v>7.3524000000000003</v>
      </c>
    </row>
    <row r="35" spans="1:26" x14ac:dyDescent="0.25">
      <c r="A35" s="39"/>
      <c r="B35" s="46" t="s">
        <v>345</v>
      </c>
      <c r="C35" s="151"/>
      <c r="D35" s="40">
        <v>3</v>
      </c>
      <c r="E35" s="41"/>
      <c r="F35" s="41"/>
      <c r="G35" s="41">
        <v>1.25</v>
      </c>
      <c r="H35" s="41">
        <v>0.71400000000000008</v>
      </c>
      <c r="I35" s="41">
        <v>0.70000000000000007</v>
      </c>
      <c r="J35" s="41">
        <v>0.70000000000000007</v>
      </c>
      <c r="K35" s="41">
        <v>0.70000000000000007</v>
      </c>
      <c r="L35" s="41">
        <v>0</v>
      </c>
      <c r="M35" s="41">
        <v>0</v>
      </c>
      <c r="N35" s="41">
        <v>0</v>
      </c>
      <c r="O35" s="41">
        <v>0</v>
      </c>
      <c r="P35" s="41">
        <v>0</v>
      </c>
      <c r="Q35" s="41">
        <v>0</v>
      </c>
      <c r="R35" s="41">
        <v>3</v>
      </c>
      <c r="S35" s="41">
        <v>4.5</v>
      </c>
      <c r="T35" s="41">
        <v>4.327</v>
      </c>
      <c r="U35" s="41">
        <v>4.2835000000000001</v>
      </c>
      <c r="V35" s="41">
        <v>4.1105</v>
      </c>
      <c r="W35" s="41">
        <v>1.6500000000000001</v>
      </c>
      <c r="X35" s="41">
        <v>3.8200000000000003</v>
      </c>
      <c r="Y35" s="41">
        <v>3.8200000000000003</v>
      </c>
      <c r="Z35" s="41">
        <v>3.3420000000000001</v>
      </c>
    </row>
    <row r="36" spans="1:26" x14ac:dyDescent="0.25">
      <c r="A36" s="39"/>
      <c r="B36" s="46" t="s">
        <v>345</v>
      </c>
      <c r="C36" s="151"/>
      <c r="D36" s="40">
        <v>3.5999999999999996</v>
      </c>
      <c r="E36" s="41"/>
      <c r="F36" s="41"/>
      <c r="G36" s="41">
        <v>1.5</v>
      </c>
      <c r="H36" s="41">
        <v>0.85680000000000012</v>
      </c>
      <c r="I36" s="41">
        <v>0.84000000000000008</v>
      </c>
      <c r="J36" s="41">
        <v>0.84000000000000008</v>
      </c>
      <c r="K36" s="41">
        <v>0.84000000000000008</v>
      </c>
      <c r="L36" s="41">
        <v>0</v>
      </c>
      <c r="M36" s="41">
        <v>0</v>
      </c>
      <c r="N36" s="41">
        <v>0</v>
      </c>
      <c r="O36" s="41">
        <v>0</v>
      </c>
      <c r="P36" s="41">
        <v>0</v>
      </c>
      <c r="Q36" s="41">
        <v>0</v>
      </c>
      <c r="R36" s="41">
        <v>3.5999999999999996</v>
      </c>
      <c r="S36" s="41">
        <v>5.4</v>
      </c>
      <c r="T36" s="41">
        <v>5.1923999999999992</v>
      </c>
      <c r="U36" s="41">
        <v>5.1402000000000001</v>
      </c>
      <c r="V36" s="41">
        <v>4.9326000000000008</v>
      </c>
      <c r="W36" s="41">
        <v>1.98</v>
      </c>
      <c r="X36" s="41">
        <v>4.5839999999999996</v>
      </c>
      <c r="Y36" s="41">
        <v>4.5839999999999996</v>
      </c>
      <c r="Z36" s="41">
        <v>4.0103999999999997</v>
      </c>
    </row>
    <row r="37" spans="1:26" x14ac:dyDescent="0.25">
      <c r="A37" s="39"/>
      <c r="B37" s="46" t="s">
        <v>346</v>
      </c>
      <c r="C37" s="152" t="s">
        <v>347</v>
      </c>
      <c r="D37" s="40">
        <v>44.699999999999996</v>
      </c>
      <c r="E37" s="41"/>
      <c r="F37" s="41"/>
      <c r="G37" s="41">
        <v>18.625</v>
      </c>
      <c r="H37" s="41">
        <v>10.638600000000002</v>
      </c>
      <c r="I37" s="41">
        <v>10.430000000000001</v>
      </c>
      <c r="J37" s="41">
        <v>10.430000000000001</v>
      </c>
      <c r="K37" s="41">
        <v>10.430000000000001</v>
      </c>
      <c r="L37" s="41">
        <v>0</v>
      </c>
      <c r="M37" s="41">
        <v>0</v>
      </c>
      <c r="N37" s="41">
        <v>0</v>
      </c>
      <c r="O37" s="41">
        <v>0</v>
      </c>
      <c r="P37" s="41">
        <v>0</v>
      </c>
      <c r="Q37" s="41">
        <v>0</v>
      </c>
      <c r="R37" s="41">
        <v>44.699999999999996</v>
      </c>
      <c r="S37" s="41">
        <v>67.05</v>
      </c>
      <c r="T37" s="41">
        <v>64.47229999999999</v>
      </c>
      <c r="U37" s="41">
        <v>63.824150000000003</v>
      </c>
      <c r="V37" s="41">
        <v>61.246450000000003</v>
      </c>
      <c r="W37" s="41">
        <v>24.585000000000001</v>
      </c>
      <c r="X37" s="41">
        <v>56.917999999999999</v>
      </c>
      <c r="Y37" s="41">
        <v>56.917999999999999</v>
      </c>
      <c r="Z37" s="41">
        <v>49.7958</v>
      </c>
    </row>
    <row r="38" spans="1:26" x14ac:dyDescent="0.25">
      <c r="A38" s="39"/>
      <c r="B38" s="46" t="s">
        <v>346</v>
      </c>
      <c r="C38" s="152"/>
      <c r="D38" s="40">
        <v>29.4</v>
      </c>
      <c r="E38" s="41"/>
      <c r="F38" s="41"/>
      <c r="G38" s="41">
        <v>12.25</v>
      </c>
      <c r="H38" s="41">
        <v>6.9972000000000003</v>
      </c>
      <c r="I38" s="41">
        <v>6.86</v>
      </c>
      <c r="J38" s="41">
        <v>6.86</v>
      </c>
      <c r="K38" s="41">
        <v>6.86</v>
      </c>
      <c r="L38" s="41">
        <v>0</v>
      </c>
      <c r="M38" s="41">
        <v>0</v>
      </c>
      <c r="N38" s="41">
        <v>0</v>
      </c>
      <c r="O38" s="41">
        <v>0</v>
      </c>
      <c r="P38" s="41">
        <v>0</v>
      </c>
      <c r="Q38" s="41">
        <v>0</v>
      </c>
      <c r="R38" s="41">
        <v>29.4</v>
      </c>
      <c r="S38" s="41">
        <v>44.1</v>
      </c>
      <c r="T38" s="41">
        <v>42.404599999999995</v>
      </c>
      <c r="U38" s="41">
        <v>41.978300000000004</v>
      </c>
      <c r="V38" s="41">
        <v>40.282900000000005</v>
      </c>
      <c r="W38" s="41">
        <v>16.170000000000002</v>
      </c>
      <c r="X38" s="41">
        <v>37.436</v>
      </c>
      <c r="Y38" s="41">
        <v>37.436</v>
      </c>
      <c r="Z38" s="41">
        <v>32.751599999999996</v>
      </c>
    </row>
    <row r="39" spans="1:26" x14ac:dyDescent="0.25">
      <c r="A39" s="39"/>
      <c r="B39" s="46" t="s">
        <v>346</v>
      </c>
      <c r="C39" s="152" t="s">
        <v>348</v>
      </c>
      <c r="D39" s="40">
        <v>3</v>
      </c>
      <c r="E39" s="41"/>
      <c r="F39" s="41"/>
      <c r="G39" s="41">
        <v>1.25</v>
      </c>
      <c r="H39" s="41">
        <v>0.71400000000000008</v>
      </c>
      <c r="I39" s="41">
        <v>0.70000000000000007</v>
      </c>
      <c r="J39" s="41">
        <v>0.70000000000000007</v>
      </c>
      <c r="K39" s="41">
        <v>0.70000000000000007</v>
      </c>
      <c r="L39" s="41">
        <v>0</v>
      </c>
      <c r="M39" s="41">
        <v>0</v>
      </c>
      <c r="N39" s="41">
        <v>0</v>
      </c>
      <c r="O39" s="41">
        <v>0</v>
      </c>
      <c r="P39" s="41">
        <v>0</v>
      </c>
      <c r="Q39" s="41">
        <v>0</v>
      </c>
      <c r="R39" s="41">
        <v>3</v>
      </c>
      <c r="S39" s="41">
        <v>4.5</v>
      </c>
      <c r="T39" s="41">
        <v>4.327</v>
      </c>
      <c r="U39" s="41">
        <v>4.2835000000000001</v>
      </c>
      <c r="V39" s="41">
        <v>4.1105</v>
      </c>
      <c r="W39" s="41">
        <v>1.6500000000000001</v>
      </c>
      <c r="X39" s="41">
        <v>3.8200000000000003</v>
      </c>
      <c r="Y39" s="41">
        <v>3.8200000000000003</v>
      </c>
      <c r="Z39" s="41">
        <v>3.3420000000000001</v>
      </c>
    </row>
    <row r="40" spans="1:26" x14ac:dyDescent="0.25">
      <c r="A40" s="39"/>
      <c r="B40" s="46" t="s">
        <v>346</v>
      </c>
      <c r="C40" s="152"/>
      <c r="D40" s="40">
        <v>35.1</v>
      </c>
      <c r="E40" s="41"/>
      <c r="F40" s="41"/>
      <c r="G40" s="41">
        <v>14.625</v>
      </c>
      <c r="H40" s="41">
        <v>8.3538000000000014</v>
      </c>
      <c r="I40" s="41">
        <v>8.1900000000000013</v>
      </c>
      <c r="J40" s="41">
        <v>8.1900000000000013</v>
      </c>
      <c r="K40" s="41">
        <v>8.1900000000000013</v>
      </c>
      <c r="L40" s="41">
        <v>0</v>
      </c>
      <c r="M40" s="41">
        <v>0</v>
      </c>
      <c r="N40" s="41">
        <v>0</v>
      </c>
      <c r="O40" s="41">
        <v>0</v>
      </c>
      <c r="P40" s="41">
        <v>0</v>
      </c>
      <c r="Q40" s="41">
        <v>0</v>
      </c>
      <c r="R40" s="41">
        <v>35.1</v>
      </c>
      <c r="S40" s="41">
        <v>52.65</v>
      </c>
      <c r="T40" s="41">
        <v>50.625899999999994</v>
      </c>
      <c r="U40" s="41">
        <v>50.116950000000003</v>
      </c>
      <c r="V40" s="41">
        <v>48.092850000000006</v>
      </c>
      <c r="W40" s="41">
        <v>19.305</v>
      </c>
      <c r="X40" s="41">
        <v>44.694000000000003</v>
      </c>
      <c r="Y40" s="41">
        <v>44.694000000000003</v>
      </c>
      <c r="Z40" s="41">
        <v>39.101399999999998</v>
      </c>
    </row>
    <row r="41" spans="1:26" x14ac:dyDescent="0.25">
      <c r="A41" s="39"/>
      <c r="B41" s="46" t="s">
        <v>346</v>
      </c>
      <c r="C41" s="152"/>
      <c r="D41" s="40">
        <v>10.5</v>
      </c>
      <c r="E41" s="41"/>
      <c r="F41" s="41"/>
      <c r="G41" s="41">
        <v>4.375</v>
      </c>
      <c r="H41" s="41">
        <v>2.4990000000000001</v>
      </c>
      <c r="I41" s="41">
        <v>2.4500000000000002</v>
      </c>
      <c r="J41" s="41">
        <v>2.4500000000000002</v>
      </c>
      <c r="K41" s="41">
        <v>2.4500000000000002</v>
      </c>
      <c r="L41" s="41">
        <v>0</v>
      </c>
      <c r="M41" s="41">
        <v>0</v>
      </c>
      <c r="N41" s="41">
        <v>0</v>
      </c>
      <c r="O41" s="41">
        <v>0</v>
      </c>
      <c r="P41" s="41">
        <v>0</v>
      </c>
      <c r="Q41" s="41">
        <v>0</v>
      </c>
      <c r="R41" s="41">
        <v>10.5</v>
      </c>
      <c r="S41" s="41">
        <v>15.75</v>
      </c>
      <c r="T41" s="41">
        <v>15.144499999999999</v>
      </c>
      <c r="U41" s="41">
        <v>14.99225</v>
      </c>
      <c r="V41" s="41">
        <v>14.386750000000001</v>
      </c>
      <c r="W41" s="41">
        <v>5.7750000000000004</v>
      </c>
      <c r="X41" s="41">
        <v>13.370000000000001</v>
      </c>
      <c r="Y41" s="41">
        <v>13.370000000000001</v>
      </c>
      <c r="Z41" s="41">
        <v>11.696999999999999</v>
      </c>
    </row>
    <row r="42" spans="1:26" x14ac:dyDescent="0.25">
      <c r="A42" s="39"/>
      <c r="B42" s="46" t="s">
        <v>346</v>
      </c>
      <c r="C42" s="152"/>
      <c r="D42" s="40">
        <v>9.6</v>
      </c>
      <c r="E42" s="41"/>
      <c r="F42" s="41"/>
      <c r="G42" s="41">
        <v>4</v>
      </c>
      <c r="H42" s="41">
        <v>2.2848000000000002</v>
      </c>
      <c r="I42" s="41">
        <v>2.2400000000000002</v>
      </c>
      <c r="J42" s="41">
        <v>2.2400000000000002</v>
      </c>
      <c r="K42" s="41">
        <v>2.2400000000000002</v>
      </c>
      <c r="L42" s="41">
        <v>0</v>
      </c>
      <c r="M42" s="41">
        <v>0</v>
      </c>
      <c r="N42" s="41">
        <v>0</v>
      </c>
      <c r="O42" s="41">
        <v>0</v>
      </c>
      <c r="P42" s="41">
        <v>0</v>
      </c>
      <c r="Q42" s="41">
        <v>0</v>
      </c>
      <c r="R42" s="41">
        <v>9.6</v>
      </c>
      <c r="S42" s="41">
        <v>14.4</v>
      </c>
      <c r="T42" s="41">
        <v>13.846399999999999</v>
      </c>
      <c r="U42" s="41">
        <v>13.7072</v>
      </c>
      <c r="V42" s="41">
        <v>13.153600000000001</v>
      </c>
      <c r="W42" s="41">
        <v>5.28</v>
      </c>
      <c r="X42" s="41">
        <v>12.224</v>
      </c>
      <c r="Y42" s="41">
        <v>12.224</v>
      </c>
      <c r="Z42" s="41">
        <v>10.6944</v>
      </c>
    </row>
    <row r="43" spans="1:26" x14ac:dyDescent="0.25">
      <c r="A43" s="39"/>
      <c r="B43" s="46" t="s">
        <v>346</v>
      </c>
      <c r="C43" s="152"/>
      <c r="D43" s="40">
        <v>9</v>
      </c>
      <c r="E43" s="41"/>
      <c r="F43" s="41"/>
      <c r="G43" s="41">
        <v>3.75</v>
      </c>
      <c r="H43" s="41">
        <v>2.1420000000000003</v>
      </c>
      <c r="I43" s="41">
        <v>2.1</v>
      </c>
      <c r="J43" s="41">
        <v>2.1</v>
      </c>
      <c r="K43" s="41">
        <v>2.1</v>
      </c>
      <c r="L43" s="41">
        <v>0</v>
      </c>
      <c r="M43" s="41">
        <v>0</v>
      </c>
      <c r="N43" s="41">
        <v>0</v>
      </c>
      <c r="O43" s="41">
        <v>0</v>
      </c>
      <c r="P43" s="41">
        <v>0</v>
      </c>
      <c r="Q43" s="41">
        <v>0</v>
      </c>
      <c r="R43" s="41">
        <v>9</v>
      </c>
      <c r="S43" s="41">
        <v>13.5</v>
      </c>
      <c r="T43" s="41">
        <v>12.981</v>
      </c>
      <c r="U43" s="41">
        <v>12.8505</v>
      </c>
      <c r="V43" s="41">
        <v>12.3315</v>
      </c>
      <c r="W43" s="41">
        <v>4.95</v>
      </c>
      <c r="X43" s="41">
        <v>11.46</v>
      </c>
      <c r="Y43" s="41">
        <v>11.46</v>
      </c>
      <c r="Z43" s="41">
        <v>10.026</v>
      </c>
    </row>
    <row r="44" spans="1:26" x14ac:dyDescent="0.25">
      <c r="A44" s="39"/>
      <c r="B44" s="46" t="s">
        <v>346</v>
      </c>
      <c r="C44" s="152" t="s">
        <v>349</v>
      </c>
      <c r="D44" s="40">
        <v>8.1</v>
      </c>
      <c r="E44" s="41"/>
      <c r="F44" s="41"/>
      <c r="G44" s="41">
        <v>3.375</v>
      </c>
      <c r="H44" s="41">
        <v>1.9278000000000002</v>
      </c>
      <c r="I44" s="41">
        <v>1.8900000000000001</v>
      </c>
      <c r="J44" s="41">
        <v>1.8900000000000001</v>
      </c>
      <c r="K44" s="41">
        <v>1.8900000000000001</v>
      </c>
      <c r="L44" s="41">
        <v>0</v>
      </c>
      <c r="M44" s="41">
        <v>0</v>
      </c>
      <c r="N44" s="41">
        <v>0</v>
      </c>
      <c r="O44" s="41">
        <v>0</v>
      </c>
      <c r="P44" s="41">
        <v>0</v>
      </c>
      <c r="Q44" s="41">
        <v>0</v>
      </c>
      <c r="R44" s="41">
        <v>8.1</v>
      </c>
      <c r="S44" s="41">
        <v>12.15</v>
      </c>
      <c r="T44" s="41">
        <v>11.6829</v>
      </c>
      <c r="U44" s="41">
        <v>11.56545</v>
      </c>
      <c r="V44" s="41">
        <v>11.09835</v>
      </c>
      <c r="W44" s="41">
        <v>4.4550000000000001</v>
      </c>
      <c r="X44" s="41">
        <v>10.314</v>
      </c>
      <c r="Y44" s="41">
        <v>10.314</v>
      </c>
      <c r="Z44" s="41">
        <v>9.0234000000000005</v>
      </c>
    </row>
    <row r="45" spans="1:26" x14ac:dyDescent="0.25">
      <c r="A45" s="39"/>
      <c r="B45" s="46" t="s">
        <v>346</v>
      </c>
      <c r="C45" s="152"/>
      <c r="D45" s="40">
        <v>20.099999999999998</v>
      </c>
      <c r="E45" s="41"/>
      <c r="F45" s="41"/>
      <c r="G45" s="41">
        <v>8.375</v>
      </c>
      <c r="H45" s="41">
        <v>4.7838000000000003</v>
      </c>
      <c r="I45" s="41">
        <v>4.6900000000000004</v>
      </c>
      <c r="J45" s="41">
        <v>4.6900000000000004</v>
      </c>
      <c r="K45" s="41">
        <v>4.6900000000000004</v>
      </c>
      <c r="L45" s="41">
        <v>0</v>
      </c>
      <c r="M45" s="41">
        <v>0</v>
      </c>
      <c r="N45" s="41">
        <v>0</v>
      </c>
      <c r="O45" s="41">
        <v>0</v>
      </c>
      <c r="P45" s="41">
        <v>0</v>
      </c>
      <c r="Q45" s="41">
        <v>0</v>
      </c>
      <c r="R45" s="41">
        <v>20.099999999999998</v>
      </c>
      <c r="S45" s="41">
        <v>30.150000000000002</v>
      </c>
      <c r="T45" s="41">
        <v>28.9909</v>
      </c>
      <c r="U45" s="41">
        <v>28.699449999999999</v>
      </c>
      <c r="V45" s="41">
        <v>27.54035</v>
      </c>
      <c r="W45" s="41">
        <v>11.055</v>
      </c>
      <c r="X45" s="41">
        <v>25.594000000000001</v>
      </c>
      <c r="Y45" s="41">
        <v>25.594000000000001</v>
      </c>
      <c r="Z45" s="41">
        <v>22.391400000000001</v>
      </c>
    </row>
    <row r="46" spans="1:26" x14ac:dyDescent="0.25">
      <c r="A46" s="39"/>
      <c r="B46" s="46" t="s">
        <v>346</v>
      </c>
      <c r="C46" s="152"/>
      <c r="D46" s="40">
        <v>2.85</v>
      </c>
      <c r="E46" s="41"/>
      <c r="F46" s="41"/>
      <c r="G46" s="41">
        <v>1.1875</v>
      </c>
      <c r="H46" s="41">
        <v>0.67830000000000001</v>
      </c>
      <c r="I46" s="41">
        <v>0.66500000000000004</v>
      </c>
      <c r="J46" s="41">
        <v>0.66500000000000004</v>
      </c>
      <c r="K46" s="41">
        <v>0.66500000000000004</v>
      </c>
      <c r="L46" s="41">
        <v>0</v>
      </c>
      <c r="M46" s="41">
        <v>0</v>
      </c>
      <c r="N46" s="41">
        <v>0</v>
      </c>
      <c r="O46" s="41">
        <v>0</v>
      </c>
      <c r="P46" s="41">
        <v>0</v>
      </c>
      <c r="Q46" s="41">
        <v>0</v>
      </c>
      <c r="R46" s="41">
        <v>2.85</v>
      </c>
      <c r="S46" s="41">
        <v>4.2750000000000004</v>
      </c>
      <c r="T46" s="41">
        <v>4.1106499999999997</v>
      </c>
      <c r="U46" s="41">
        <v>4.0693250000000001</v>
      </c>
      <c r="V46" s="41">
        <v>3.9049750000000003</v>
      </c>
      <c r="W46" s="41">
        <v>1.5675000000000001</v>
      </c>
      <c r="X46" s="41">
        <v>3.629</v>
      </c>
      <c r="Y46" s="41">
        <v>3.629</v>
      </c>
      <c r="Z46" s="41">
        <v>3.1749000000000001</v>
      </c>
    </row>
    <row r="47" spans="1:26" x14ac:dyDescent="0.25">
      <c r="A47" s="39"/>
      <c r="B47" s="46" t="s">
        <v>346</v>
      </c>
      <c r="C47" s="152"/>
      <c r="D47" s="40">
        <v>4.5</v>
      </c>
      <c r="E47" s="41"/>
      <c r="F47" s="41"/>
      <c r="G47" s="41">
        <v>1.875</v>
      </c>
      <c r="H47" s="41">
        <v>1.0710000000000002</v>
      </c>
      <c r="I47" s="41">
        <v>1.05</v>
      </c>
      <c r="J47" s="41">
        <v>1.05</v>
      </c>
      <c r="K47" s="41">
        <v>1.05</v>
      </c>
      <c r="L47" s="41">
        <v>0</v>
      </c>
      <c r="M47" s="41">
        <v>0</v>
      </c>
      <c r="N47" s="41">
        <v>0</v>
      </c>
      <c r="O47" s="41">
        <v>0</v>
      </c>
      <c r="P47" s="41">
        <v>0</v>
      </c>
      <c r="Q47" s="41">
        <v>0</v>
      </c>
      <c r="R47" s="41">
        <v>4.5</v>
      </c>
      <c r="S47" s="41">
        <v>6.75</v>
      </c>
      <c r="T47" s="41">
        <v>6.4904999999999999</v>
      </c>
      <c r="U47" s="41">
        <v>6.4252500000000001</v>
      </c>
      <c r="V47" s="41">
        <v>6.1657500000000001</v>
      </c>
      <c r="W47" s="41">
        <v>2.4750000000000001</v>
      </c>
      <c r="X47" s="41">
        <v>5.73</v>
      </c>
      <c r="Y47" s="41">
        <v>5.73</v>
      </c>
      <c r="Z47" s="41">
        <v>5.0129999999999999</v>
      </c>
    </row>
    <row r="48" spans="1:26" x14ac:dyDescent="0.25">
      <c r="A48" s="39"/>
      <c r="B48" s="46" t="s">
        <v>346</v>
      </c>
      <c r="C48" s="152" t="s">
        <v>350</v>
      </c>
      <c r="D48" s="40">
        <v>3.5999999999999996</v>
      </c>
      <c r="E48" s="41"/>
      <c r="F48" s="41"/>
      <c r="G48" s="41">
        <v>1.5</v>
      </c>
      <c r="H48" s="41">
        <v>0.85680000000000012</v>
      </c>
      <c r="I48" s="41">
        <v>0.84000000000000008</v>
      </c>
      <c r="J48" s="41">
        <v>0.84000000000000008</v>
      </c>
      <c r="K48" s="41">
        <v>0.84000000000000008</v>
      </c>
      <c r="L48" s="41">
        <v>0</v>
      </c>
      <c r="M48" s="41">
        <v>0</v>
      </c>
      <c r="N48" s="41">
        <v>0</v>
      </c>
      <c r="O48" s="41">
        <v>0</v>
      </c>
      <c r="P48" s="41">
        <v>0</v>
      </c>
      <c r="Q48" s="41">
        <v>0</v>
      </c>
      <c r="R48" s="41">
        <v>3.5999999999999996</v>
      </c>
      <c r="S48" s="41">
        <v>5.4</v>
      </c>
      <c r="T48" s="41">
        <v>5.1923999999999992</v>
      </c>
      <c r="U48" s="41">
        <v>5.1402000000000001</v>
      </c>
      <c r="V48" s="41">
        <v>4.9326000000000008</v>
      </c>
      <c r="W48" s="41">
        <v>1.98</v>
      </c>
      <c r="X48" s="41">
        <v>4.5839999999999996</v>
      </c>
      <c r="Y48" s="41">
        <v>4.5839999999999996</v>
      </c>
      <c r="Z48" s="41">
        <v>4.0103999999999997</v>
      </c>
    </row>
    <row r="49" spans="1:26" x14ac:dyDescent="0.25">
      <c r="A49" s="39"/>
      <c r="B49" s="46" t="s">
        <v>351</v>
      </c>
      <c r="C49" s="151">
        <v>19120</v>
      </c>
      <c r="D49" s="40">
        <v>669.6</v>
      </c>
      <c r="E49" s="41"/>
      <c r="F49" s="41"/>
      <c r="G49" s="137" t="s">
        <v>440</v>
      </c>
      <c r="H49" s="137" t="s">
        <v>440</v>
      </c>
      <c r="I49" s="41">
        <v>263.73</v>
      </c>
      <c r="J49" s="137" t="s">
        <v>440</v>
      </c>
      <c r="K49" s="137" t="s">
        <v>440</v>
      </c>
      <c r="L49" s="137" t="s">
        <v>440</v>
      </c>
      <c r="M49" s="41">
        <v>386.96</v>
      </c>
      <c r="N49" s="137" t="s">
        <v>440</v>
      </c>
      <c r="O49" s="41">
        <v>386.96</v>
      </c>
      <c r="P49" s="41">
        <v>402.87</v>
      </c>
      <c r="Q49" s="41">
        <v>386.96</v>
      </c>
      <c r="R49" s="41">
        <v>263.73</v>
      </c>
      <c r="S49" s="137" t="s">
        <v>440</v>
      </c>
      <c r="T49" s="137" t="s">
        <v>440</v>
      </c>
      <c r="U49" s="137" t="s">
        <v>440</v>
      </c>
      <c r="V49" s="137" t="s">
        <v>440</v>
      </c>
      <c r="W49" s="137" t="s">
        <v>440</v>
      </c>
      <c r="X49" s="137" t="s">
        <v>440</v>
      </c>
      <c r="Y49" s="137" t="s">
        <v>440</v>
      </c>
      <c r="Z49" s="41">
        <v>771.77600000000007</v>
      </c>
    </row>
    <row r="50" spans="1:26" x14ac:dyDescent="0.25">
      <c r="A50" s="39"/>
      <c r="B50" s="46" t="s">
        <v>39</v>
      </c>
      <c r="C50" s="151"/>
      <c r="D50" s="54">
        <v>7115.1780000000008</v>
      </c>
      <c r="E50" s="41">
        <v>1503.9682000000003</v>
      </c>
      <c r="F50" s="41">
        <v>9668.3669999999966</v>
      </c>
      <c r="G50" s="55">
        <v>2685.6574999999998</v>
      </c>
      <c r="H50" s="55">
        <v>1534.047564</v>
      </c>
      <c r="I50" s="55">
        <v>1767.6982000000003</v>
      </c>
      <c r="J50" s="55">
        <v>1509.0682000000004</v>
      </c>
      <c r="K50" s="55">
        <v>1503.9682000000003</v>
      </c>
      <c r="L50" s="55">
        <v>2513.5729449999999</v>
      </c>
      <c r="M50" s="55">
        <v>2900.5329449999999</v>
      </c>
      <c r="N50" s="55">
        <v>2513.5729449999999</v>
      </c>
      <c r="O50" s="55">
        <v>2900.5329449999999</v>
      </c>
      <c r="P50" s="55">
        <v>2916.4429449999998</v>
      </c>
      <c r="Q50" s="55">
        <v>2900.5329449999999</v>
      </c>
      <c r="R50" s="55">
        <v>6709.3080000000009</v>
      </c>
      <c r="S50" s="55">
        <v>9668.3669999999966</v>
      </c>
      <c r="T50" s="55">
        <v>9190.0604019999973</v>
      </c>
      <c r="U50" s="55">
        <v>9097.9393209999998</v>
      </c>
      <c r="V50" s="55">
        <v>8731.572723000003</v>
      </c>
      <c r="W50" s="55">
        <v>3520.9079000000002</v>
      </c>
      <c r="X50" s="55">
        <v>8207.3693200000016</v>
      </c>
      <c r="Y50" s="55">
        <v>8207.3693200000016</v>
      </c>
      <c r="Z50" s="55">
        <v>7952.1498919999995</v>
      </c>
    </row>
    <row r="51" spans="1:26" x14ac:dyDescent="0.25">
      <c r="A51" s="100"/>
      <c r="B51" s="85"/>
      <c r="C51" s="153"/>
      <c r="D51" s="96"/>
      <c r="E51" s="98"/>
      <c r="F51" s="98"/>
      <c r="G51" s="98"/>
      <c r="H51" s="97"/>
      <c r="I51" s="97"/>
      <c r="J51" s="97"/>
      <c r="K51" s="97"/>
      <c r="L51" s="97"/>
      <c r="M51" s="97"/>
      <c r="N51" s="97"/>
      <c r="O51" s="97"/>
      <c r="P51" s="97"/>
      <c r="Q51" s="97"/>
      <c r="R51" s="97"/>
      <c r="S51" s="97"/>
      <c r="T51" s="97"/>
      <c r="U51" s="97"/>
      <c r="V51" s="97"/>
      <c r="W51" s="97"/>
      <c r="X51" s="97"/>
      <c r="Y51" s="97"/>
      <c r="Z51" s="97"/>
    </row>
    <row r="52" spans="1:26" x14ac:dyDescent="0.25">
      <c r="A52" s="39" t="s">
        <v>352</v>
      </c>
      <c r="C52" s="151">
        <v>29826</v>
      </c>
      <c r="D52" s="194" t="s">
        <v>353</v>
      </c>
      <c r="E52" s="194"/>
      <c r="F52" s="194"/>
      <c r="H52" s="23"/>
      <c r="I52" s="23"/>
      <c r="J52" s="23"/>
      <c r="K52" s="23"/>
      <c r="L52" s="23"/>
      <c r="M52" s="23"/>
      <c r="N52" s="23"/>
      <c r="O52" s="23"/>
      <c r="P52" s="23"/>
      <c r="Q52" s="23"/>
      <c r="R52" s="23"/>
      <c r="S52" s="23"/>
      <c r="T52" s="23"/>
      <c r="U52" s="23"/>
      <c r="V52" s="23"/>
      <c r="W52" s="23"/>
      <c r="X52" s="23"/>
      <c r="Y52" s="23"/>
      <c r="Z52" s="23"/>
    </row>
    <row r="53" spans="1:26" x14ac:dyDescent="0.25">
      <c r="A53" s="100"/>
      <c r="B53" s="85"/>
      <c r="C53" s="153"/>
      <c r="D53" s="96"/>
      <c r="E53" s="98"/>
      <c r="F53" s="98"/>
      <c r="G53" s="98"/>
      <c r="H53" s="97"/>
      <c r="I53" s="97"/>
      <c r="J53" s="97"/>
      <c r="K53" s="97"/>
      <c r="L53" s="97"/>
      <c r="M53" s="97"/>
      <c r="N53" s="97"/>
      <c r="O53" s="97"/>
      <c r="P53" s="97"/>
      <c r="Q53" s="97"/>
      <c r="R53" s="97"/>
      <c r="S53" s="97"/>
      <c r="T53" s="97"/>
      <c r="U53" s="97"/>
      <c r="V53" s="97"/>
      <c r="W53" s="97"/>
      <c r="X53" s="97"/>
      <c r="Y53" s="97"/>
      <c r="Z53" s="97"/>
    </row>
    <row r="54" spans="1:26" x14ac:dyDescent="0.25">
      <c r="A54" s="39" t="s">
        <v>354</v>
      </c>
      <c r="C54" s="151">
        <v>29881</v>
      </c>
      <c r="D54" s="194" t="s">
        <v>353</v>
      </c>
      <c r="E54" s="194"/>
      <c r="F54" s="194"/>
      <c r="H54" s="23"/>
      <c r="I54" s="23"/>
      <c r="J54" s="23"/>
      <c r="K54" s="23"/>
      <c r="L54" s="23"/>
      <c r="M54" s="23"/>
      <c r="N54" s="23"/>
      <c r="O54" s="23"/>
      <c r="P54" s="23"/>
      <c r="Q54" s="23"/>
      <c r="R54" s="23"/>
      <c r="S54" s="23"/>
      <c r="T54" s="23"/>
      <c r="U54" s="23"/>
      <c r="V54" s="23"/>
      <c r="W54" s="23"/>
      <c r="X54" s="23"/>
      <c r="Y54" s="23"/>
      <c r="Z54" s="23"/>
    </row>
    <row r="55" spans="1:26" x14ac:dyDescent="0.25">
      <c r="A55" s="100"/>
      <c r="B55" s="85"/>
      <c r="C55" s="153"/>
      <c r="D55" s="96"/>
      <c r="E55" s="98"/>
      <c r="F55" s="98"/>
      <c r="G55" s="98"/>
      <c r="H55" s="97"/>
      <c r="I55" s="97"/>
      <c r="J55" s="97"/>
      <c r="K55" s="97"/>
      <c r="L55" s="97"/>
      <c r="M55" s="97"/>
      <c r="N55" s="97"/>
      <c r="O55" s="97"/>
      <c r="P55" s="97"/>
      <c r="Q55" s="97"/>
      <c r="R55" s="97"/>
      <c r="S55" s="97"/>
      <c r="T55" s="97"/>
      <c r="U55" s="97"/>
      <c r="V55" s="97"/>
      <c r="W55" s="97"/>
      <c r="X55" s="97"/>
      <c r="Y55" s="97"/>
      <c r="Z55" s="97"/>
    </row>
    <row r="56" spans="1:26" x14ac:dyDescent="0.25">
      <c r="A56" s="39" t="s">
        <v>355</v>
      </c>
      <c r="C56" s="151">
        <v>42820</v>
      </c>
      <c r="D56" s="194" t="s">
        <v>353</v>
      </c>
      <c r="E56" s="194"/>
      <c r="F56" s="194"/>
      <c r="H56" s="23"/>
      <c r="I56" s="23"/>
      <c r="J56" s="23"/>
      <c r="K56" s="23"/>
      <c r="L56" s="23"/>
      <c r="M56" s="23"/>
      <c r="N56" s="23"/>
      <c r="O56" s="23"/>
      <c r="P56" s="23"/>
      <c r="Q56" s="23"/>
      <c r="R56" s="23"/>
      <c r="S56" s="23"/>
      <c r="T56" s="23"/>
      <c r="U56" s="23"/>
      <c r="V56" s="23"/>
      <c r="W56" s="23"/>
      <c r="X56" s="23"/>
      <c r="Y56" s="23"/>
      <c r="Z56" s="23"/>
    </row>
    <row r="57" spans="1:26" x14ac:dyDescent="0.25">
      <c r="A57" s="100"/>
      <c r="B57" s="85"/>
      <c r="C57" s="153"/>
      <c r="D57" s="96"/>
      <c r="E57" s="98"/>
      <c r="F57" s="98"/>
      <c r="G57" s="98"/>
      <c r="H57" s="97"/>
      <c r="I57" s="97"/>
      <c r="J57" s="97"/>
      <c r="K57" s="97"/>
      <c r="L57" s="97"/>
      <c r="M57" s="97"/>
      <c r="N57" s="97"/>
      <c r="O57" s="97"/>
      <c r="P57" s="97"/>
      <c r="Q57" s="97"/>
      <c r="R57" s="97"/>
      <c r="S57" s="97"/>
      <c r="T57" s="97"/>
      <c r="U57" s="97"/>
      <c r="V57" s="97"/>
      <c r="W57" s="97"/>
      <c r="X57" s="97"/>
      <c r="Y57" s="97"/>
      <c r="Z57" s="97"/>
    </row>
    <row r="58" spans="1:26" x14ac:dyDescent="0.25">
      <c r="A58" s="39" t="s">
        <v>356</v>
      </c>
      <c r="B58" s="46" t="s">
        <v>59</v>
      </c>
      <c r="C58" s="151">
        <v>47562</v>
      </c>
      <c r="D58" s="40">
        <v>3034.7999999999997</v>
      </c>
      <c r="E58" s="41"/>
      <c r="F58" s="41"/>
      <c r="G58" s="41">
        <v>1264.5</v>
      </c>
      <c r="H58" s="41">
        <v>722.28240000000017</v>
      </c>
      <c r="I58" s="41">
        <v>708.12000000000012</v>
      </c>
      <c r="J58" s="41">
        <v>708.12000000000012</v>
      </c>
      <c r="K58" s="41">
        <v>708.12000000000012</v>
      </c>
      <c r="L58" s="41">
        <v>3955.07</v>
      </c>
      <c r="M58" s="41">
        <v>3955.07</v>
      </c>
      <c r="N58" s="41">
        <v>3955.07</v>
      </c>
      <c r="O58" s="41">
        <v>3955.07</v>
      </c>
      <c r="P58" s="41">
        <v>3955.07</v>
      </c>
      <c r="Q58" s="41">
        <v>3955.07</v>
      </c>
      <c r="R58" s="41">
        <v>3034.7999999999997</v>
      </c>
      <c r="S58" s="41">
        <v>4552.2</v>
      </c>
      <c r="T58" s="41">
        <v>4377.1931999999997</v>
      </c>
      <c r="U58" s="41">
        <v>4333.1886000000004</v>
      </c>
      <c r="V58" s="41">
        <v>4158.1818000000003</v>
      </c>
      <c r="W58" s="41">
        <v>1669.14</v>
      </c>
      <c r="X58" s="41">
        <v>3864.3119999999999</v>
      </c>
      <c r="Y58" s="41">
        <v>3864.3119999999999</v>
      </c>
      <c r="Z58" s="41">
        <v>3380.7671999999998</v>
      </c>
    </row>
    <row r="59" spans="1:26" x14ac:dyDescent="0.25">
      <c r="A59" s="39"/>
      <c r="B59" s="46" t="s">
        <v>341</v>
      </c>
      <c r="C59" s="151"/>
      <c r="D59" s="40">
        <v>3011.4</v>
      </c>
      <c r="E59" s="41"/>
      <c r="F59" s="41"/>
      <c r="G59" s="41">
        <v>1254.75</v>
      </c>
      <c r="H59" s="41">
        <v>716.71320000000003</v>
      </c>
      <c r="I59" s="41">
        <v>702.66</v>
      </c>
      <c r="J59" s="41">
        <v>702.66</v>
      </c>
      <c r="K59" s="41">
        <v>702.66</v>
      </c>
      <c r="L59" s="41">
        <v>0</v>
      </c>
      <c r="M59" s="41">
        <v>0</v>
      </c>
      <c r="N59" s="41">
        <v>0</v>
      </c>
      <c r="O59" s="41">
        <v>0</v>
      </c>
      <c r="P59" s="41">
        <v>0</v>
      </c>
      <c r="Q59" s="41">
        <v>0</v>
      </c>
      <c r="R59" s="41">
        <v>3011.4</v>
      </c>
      <c r="S59" s="41">
        <v>4517.0999999999995</v>
      </c>
      <c r="T59" s="41">
        <v>4343.4426000000003</v>
      </c>
      <c r="U59" s="41">
        <v>4299.7773000000007</v>
      </c>
      <c r="V59" s="41">
        <v>4126.1198999999997</v>
      </c>
      <c r="W59" s="41">
        <v>1656.27</v>
      </c>
      <c r="X59" s="41">
        <v>3834.5160000000001</v>
      </c>
      <c r="Y59" s="41">
        <v>3834.5160000000001</v>
      </c>
      <c r="Z59" s="41">
        <v>3354.6995999999999</v>
      </c>
    </row>
    <row r="60" spans="1:26" x14ac:dyDescent="0.25">
      <c r="A60" s="39"/>
      <c r="B60" s="46" t="s">
        <v>342</v>
      </c>
      <c r="C60" s="151"/>
      <c r="D60" s="40">
        <v>507</v>
      </c>
      <c r="E60" s="41"/>
      <c r="F60" s="41"/>
      <c r="G60" s="41">
        <v>211.25</v>
      </c>
      <c r="H60" s="41">
        <v>120.66600000000001</v>
      </c>
      <c r="I60" s="41">
        <v>118.30000000000001</v>
      </c>
      <c r="J60" s="41">
        <v>118.30000000000001</v>
      </c>
      <c r="K60" s="41">
        <v>118.30000000000001</v>
      </c>
      <c r="L60" s="41">
        <v>0</v>
      </c>
      <c r="M60" s="41">
        <v>0</v>
      </c>
      <c r="N60" s="41">
        <v>0</v>
      </c>
      <c r="O60" s="41">
        <v>0</v>
      </c>
      <c r="P60" s="41">
        <v>0</v>
      </c>
      <c r="Q60" s="41">
        <v>0</v>
      </c>
      <c r="R60" s="41">
        <v>507</v>
      </c>
      <c r="S60" s="41">
        <v>760.5</v>
      </c>
      <c r="T60" s="41">
        <v>731.26299999999992</v>
      </c>
      <c r="U60" s="41">
        <v>723.91150000000005</v>
      </c>
      <c r="V60" s="41">
        <v>694.67450000000008</v>
      </c>
      <c r="W60" s="41">
        <v>278.85000000000002</v>
      </c>
      <c r="X60" s="41">
        <v>645.58000000000004</v>
      </c>
      <c r="Y60" s="41">
        <v>645.58000000000004</v>
      </c>
      <c r="Z60" s="41">
        <v>564.798</v>
      </c>
    </row>
    <row r="61" spans="1:26" x14ac:dyDescent="0.25">
      <c r="A61" s="39"/>
      <c r="B61" s="46" t="s">
        <v>343</v>
      </c>
      <c r="C61" s="151"/>
      <c r="D61" s="40">
        <v>428.4</v>
      </c>
      <c r="E61" s="41"/>
      <c r="F61" s="41"/>
      <c r="G61" s="41">
        <v>178.5</v>
      </c>
      <c r="H61" s="41">
        <v>101.95920000000001</v>
      </c>
      <c r="I61" s="41">
        <v>99.960000000000008</v>
      </c>
      <c r="J61" s="41">
        <v>99.960000000000008</v>
      </c>
      <c r="K61" s="41">
        <v>99.960000000000008</v>
      </c>
      <c r="L61" s="41">
        <v>0</v>
      </c>
      <c r="M61" s="41">
        <v>0</v>
      </c>
      <c r="N61" s="41">
        <v>0</v>
      </c>
      <c r="O61" s="41">
        <v>0</v>
      </c>
      <c r="P61" s="41">
        <v>0</v>
      </c>
      <c r="Q61" s="41">
        <v>0</v>
      </c>
      <c r="R61" s="41">
        <v>428.4</v>
      </c>
      <c r="S61" s="41">
        <v>642.6</v>
      </c>
      <c r="T61" s="41">
        <v>617.89559999999994</v>
      </c>
      <c r="U61" s="41">
        <v>611.68380000000002</v>
      </c>
      <c r="V61" s="41">
        <v>586.97940000000006</v>
      </c>
      <c r="W61" s="41">
        <v>235.62</v>
      </c>
      <c r="X61" s="41">
        <v>545.49599999999998</v>
      </c>
      <c r="Y61" s="41">
        <v>545.49599999999998</v>
      </c>
      <c r="Z61" s="41">
        <v>477.23759999999999</v>
      </c>
    </row>
    <row r="62" spans="1:26" x14ac:dyDescent="0.25">
      <c r="A62" s="39"/>
      <c r="B62" s="46" t="s">
        <v>344</v>
      </c>
      <c r="C62" s="151">
        <v>88304</v>
      </c>
      <c r="D62" s="40">
        <v>92.399999999999991</v>
      </c>
      <c r="E62" s="41"/>
      <c r="F62" s="41"/>
      <c r="G62" s="41">
        <v>38.5</v>
      </c>
      <c r="H62" s="41">
        <v>21.991200000000003</v>
      </c>
      <c r="I62" s="41">
        <v>21.560000000000002</v>
      </c>
      <c r="J62" s="41">
        <v>26.66</v>
      </c>
      <c r="K62" s="41">
        <v>21.560000000000002</v>
      </c>
      <c r="L62" s="41">
        <v>45.332945000000002</v>
      </c>
      <c r="M62" s="41">
        <v>45.332945000000002</v>
      </c>
      <c r="N62" s="41">
        <v>45.332945000000002</v>
      </c>
      <c r="O62" s="41">
        <v>45.332945000000002</v>
      </c>
      <c r="P62" s="41">
        <v>45.332945000000002</v>
      </c>
      <c r="Q62" s="41">
        <v>45.332945000000002</v>
      </c>
      <c r="R62" s="41">
        <v>92.399999999999991</v>
      </c>
      <c r="S62" s="41">
        <v>138.6</v>
      </c>
      <c r="T62" s="41">
        <v>26.66</v>
      </c>
      <c r="U62" s="41">
        <v>26.66</v>
      </c>
      <c r="V62" s="41">
        <v>26.66</v>
      </c>
      <c r="W62" s="41">
        <v>26.66</v>
      </c>
      <c r="X62" s="41">
        <v>117.65600000000001</v>
      </c>
      <c r="Y62" s="41">
        <v>117.65600000000001</v>
      </c>
      <c r="Z62" s="41">
        <v>102.9336</v>
      </c>
    </row>
    <row r="63" spans="1:26" x14ac:dyDescent="0.25">
      <c r="A63" s="39"/>
      <c r="B63" s="46" t="s">
        <v>345</v>
      </c>
      <c r="C63" s="151"/>
      <c r="D63" s="40">
        <v>27.347999999999999</v>
      </c>
      <c r="E63" s="41"/>
      <c r="F63" s="41"/>
      <c r="G63" s="41">
        <v>11.395</v>
      </c>
      <c r="H63" s="41">
        <v>6.5088240000000006</v>
      </c>
      <c r="I63" s="41">
        <v>6.3812000000000006</v>
      </c>
      <c r="J63" s="41">
        <v>6.3812000000000006</v>
      </c>
      <c r="K63" s="41">
        <v>6.3812000000000006</v>
      </c>
      <c r="L63" s="41">
        <v>0</v>
      </c>
      <c r="M63" s="41">
        <v>0</v>
      </c>
      <c r="N63" s="41">
        <v>0</v>
      </c>
      <c r="O63" s="41">
        <v>0</v>
      </c>
      <c r="P63" s="41">
        <v>0</v>
      </c>
      <c r="Q63" s="41">
        <v>0</v>
      </c>
      <c r="R63" s="41">
        <v>27.347999999999999</v>
      </c>
      <c r="S63" s="41">
        <v>41.021999999999998</v>
      </c>
      <c r="T63" s="41">
        <v>39.444931999999994</v>
      </c>
      <c r="U63" s="41">
        <v>39.048386000000001</v>
      </c>
      <c r="V63" s="41">
        <v>37.471318000000004</v>
      </c>
      <c r="W63" s="41">
        <v>15.041399999999999</v>
      </c>
      <c r="X63" s="41">
        <v>34.823119999999996</v>
      </c>
      <c r="Y63" s="41">
        <v>34.823119999999996</v>
      </c>
      <c r="Z63" s="41">
        <v>30.465671999999998</v>
      </c>
    </row>
    <row r="64" spans="1:26" x14ac:dyDescent="0.25">
      <c r="A64" s="39"/>
      <c r="B64" s="46" t="s">
        <v>345</v>
      </c>
      <c r="C64" s="151"/>
      <c r="D64" s="40">
        <v>228.6</v>
      </c>
      <c r="E64" s="41"/>
      <c r="F64" s="41"/>
      <c r="G64" s="41">
        <v>95.25</v>
      </c>
      <c r="H64" s="41">
        <v>54.406800000000004</v>
      </c>
      <c r="I64" s="41">
        <v>53.34</v>
      </c>
      <c r="J64" s="41">
        <v>53.34</v>
      </c>
      <c r="K64" s="41">
        <v>53.34</v>
      </c>
      <c r="L64" s="41">
        <v>0</v>
      </c>
      <c r="M64" s="41">
        <v>0</v>
      </c>
      <c r="N64" s="41">
        <v>0</v>
      </c>
      <c r="O64" s="41">
        <v>0</v>
      </c>
      <c r="P64" s="41">
        <v>0</v>
      </c>
      <c r="Q64" s="41">
        <v>0</v>
      </c>
      <c r="R64" s="41">
        <v>228.6</v>
      </c>
      <c r="S64" s="41">
        <v>342.90000000000003</v>
      </c>
      <c r="T64" s="41">
        <v>329.7174</v>
      </c>
      <c r="U64" s="41">
        <v>326.40269999999998</v>
      </c>
      <c r="V64" s="41">
        <v>313.2201</v>
      </c>
      <c r="W64" s="41">
        <v>125.73</v>
      </c>
      <c r="X64" s="41">
        <v>291.084</v>
      </c>
      <c r="Y64" s="41">
        <v>291.084</v>
      </c>
      <c r="Z64" s="41">
        <v>254.66040000000001</v>
      </c>
    </row>
    <row r="65" spans="1:26" x14ac:dyDescent="0.25">
      <c r="A65" s="39"/>
      <c r="B65" s="46" t="s">
        <v>345</v>
      </c>
      <c r="C65" s="151"/>
      <c r="D65" s="40">
        <v>18.599999999999998</v>
      </c>
      <c r="E65" s="41"/>
      <c r="F65" s="41"/>
      <c r="G65" s="41">
        <v>7.75</v>
      </c>
      <c r="H65" s="41">
        <v>4.426800000000001</v>
      </c>
      <c r="I65" s="41">
        <v>4.3400000000000007</v>
      </c>
      <c r="J65" s="41">
        <v>4.3400000000000007</v>
      </c>
      <c r="K65" s="41">
        <v>4.3400000000000007</v>
      </c>
      <c r="L65" s="41">
        <v>0</v>
      </c>
      <c r="M65" s="41">
        <v>0</v>
      </c>
      <c r="N65" s="41">
        <v>0</v>
      </c>
      <c r="O65" s="41">
        <v>0</v>
      </c>
      <c r="P65" s="41">
        <v>0</v>
      </c>
      <c r="Q65" s="41">
        <v>0</v>
      </c>
      <c r="R65" s="41">
        <v>18.599999999999998</v>
      </c>
      <c r="S65" s="41">
        <v>27.900000000000002</v>
      </c>
      <c r="T65" s="41">
        <v>26.827399999999997</v>
      </c>
      <c r="U65" s="41">
        <v>26.557700000000001</v>
      </c>
      <c r="V65" s="41">
        <v>25.485100000000003</v>
      </c>
      <c r="W65" s="41">
        <v>10.23</v>
      </c>
      <c r="X65" s="41">
        <v>23.684000000000001</v>
      </c>
      <c r="Y65" s="41">
        <v>23.684000000000001</v>
      </c>
      <c r="Z65" s="41">
        <v>20.720400000000001</v>
      </c>
    </row>
    <row r="66" spans="1:26" x14ac:dyDescent="0.25">
      <c r="A66" s="39"/>
      <c r="B66" s="46" t="s">
        <v>345</v>
      </c>
      <c r="C66" s="151"/>
      <c r="D66" s="40">
        <v>81.599999999999994</v>
      </c>
      <c r="E66" s="41"/>
      <c r="F66" s="41"/>
      <c r="G66" s="41">
        <v>34</v>
      </c>
      <c r="H66" s="41">
        <v>19.420800000000003</v>
      </c>
      <c r="I66" s="41">
        <v>19.040000000000003</v>
      </c>
      <c r="J66" s="41">
        <v>19.040000000000003</v>
      </c>
      <c r="K66" s="41">
        <v>19.040000000000003</v>
      </c>
      <c r="L66" s="41">
        <v>0</v>
      </c>
      <c r="M66" s="41">
        <v>0</v>
      </c>
      <c r="N66" s="41">
        <v>0</v>
      </c>
      <c r="O66" s="41">
        <v>0</v>
      </c>
      <c r="P66" s="41">
        <v>0</v>
      </c>
      <c r="Q66" s="41">
        <v>0</v>
      </c>
      <c r="R66" s="41">
        <v>81.599999999999994</v>
      </c>
      <c r="S66" s="41">
        <v>122.4</v>
      </c>
      <c r="T66" s="41">
        <v>117.69439999999999</v>
      </c>
      <c r="U66" s="41">
        <v>116.5112</v>
      </c>
      <c r="V66" s="41">
        <v>111.80560000000001</v>
      </c>
      <c r="W66" s="41">
        <v>44.88</v>
      </c>
      <c r="X66" s="41">
        <v>103.904</v>
      </c>
      <c r="Y66" s="41">
        <v>103.904</v>
      </c>
      <c r="Z66" s="41">
        <v>90.9024</v>
      </c>
    </row>
    <row r="67" spans="1:26" x14ac:dyDescent="0.25">
      <c r="A67" s="39"/>
      <c r="B67" s="46" t="s">
        <v>345</v>
      </c>
      <c r="C67" s="151"/>
      <c r="D67" s="40">
        <v>4.9800000000000004</v>
      </c>
      <c r="E67" s="41"/>
      <c r="F67" s="41"/>
      <c r="G67" s="41">
        <v>2.0750000000000002</v>
      </c>
      <c r="H67" s="41">
        <v>1.1852400000000001</v>
      </c>
      <c r="I67" s="41">
        <v>1.1620000000000001</v>
      </c>
      <c r="J67" s="41">
        <v>1.1620000000000001</v>
      </c>
      <c r="K67" s="41">
        <v>1.1620000000000001</v>
      </c>
      <c r="L67" s="41">
        <v>0</v>
      </c>
      <c r="M67" s="41">
        <v>0</v>
      </c>
      <c r="N67" s="41">
        <v>0</v>
      </c>
      <c r="O67" s="41">
        <v>0</v>
      </c>
      <c r="P67" s="41">
        <v>0</v>
      </c>
      <c r="Q67" s="41">
        <v>0</v>
      </c>
      <c r="R67" s="41">
        <v>4.9800000000000004</v>
      </c>
      <c r="S67" s="41">
        <v>7.4700000000000006</v>
      </c>
      <c r="T67" s="41">
        <v>7.1828200000000004</v>
      </c>
      <c r="U67" s="41">
        <v>7.1106100000000003</v>
      </c>
      <c r="V67" s="41">
        <v>6.823430000000001</v>
      </c>
      <c r="W67" s="41">
        <v>2.7390000000000003</v>
      </c>
      <c r="X67" s="41">
        <v>6.3412000000000006</v>
      </c>
      <c r="Y67" s="41">
        <v>6.3412000000000006</v>
      </c>
      <c r="Z67" s="41">
        <v>5.54772</v>
      </c>
    </row>
    <row r="68" spans="1:26" x14ac:dyDescent="0.25">
      <c r="A68" s="39"/>
      <c r="B68" s="46" t="s">
        <v>345</v>
      </c>
      <c r="C68" s="151"/>
      <c r="D68" s="40">
        <v>15</v>
      </c>
      <c r="E68" s="41"/>
      <c r="F68" s="41"/>
      <c r="G68" s="41">
        <v>6.25</v>
      </c>
      <c r="H68" s="41">
        <v>3.5700000000000007</v>
      </c>
      <c r="I68" s="41">
        <v>3.5000000000000004</v>
      </c>
      <c r="J68" s="41">
        <v>3.5000000000000004</v>
      </c>
      <c r="K68" s="41">
        <v>3.5000000000000004</v>
      </c>
      <c r="L68" s="41">
        <v>0</v>
      </c>
      <c r="M68" s="41">
        <v>0</v>
      </c>
      <c r="N68" s="41">
        <v>0</v>
      </c>
      <c r="O68" s="41">
        <v>0</v>
      </c>
      <c r="P68" s="41">
        <v>0</v>
      </c>
      <c r="Q68" s="41">
        <v>0</v>
      </c>
      <c r="R68" s="41">
        <v>15</v>
      </c>
      <c r="S68" s="41">
        <v>22.5</v>
      </c>
      <c r="T68" s="41">
        <v>21.634999999999998</v>
      </c>
      <c r="U68" s="41">
        <v>21.4175</v>
      </c>
      <c r="V68" s="41">
        <v>20.552500000000002</v>
      </c>
      <c r="W68" s="41">
        <v>8.25</v>
      </c>
      <c r="X68" s="41">
        <v>19.100000000000001</v>
      </c>
      <c r="Y68" s="41">
        <v>19.100000000000001</v>
      </c>
      <c r="Z68" s="41">
        <v>16.71</v>
      </c>
    </row>
    <row r="69" spans="1:26" x14ac:dyDescent="0.25">
      <c r="A69" s="39"/>
      <c r="B69" s="46" t="s">
        <v>345</v>
      </c>
      <c r="C69" s="151"/>
      <c r="D69" s="40">
        <v>5.3999999999999995</v>
      </c>
      <c r="E69" s="41"/>
      <c r="F69" s="41"/>
      <c r="G69" s="41">
        <v>2.25</v>
      </c>
      <c r="H69" s="41">
        <v>1.2852000000000003</v>
      </c>
      <c r="I69" s="41">
        <v>1.2600000000000002</v>
      </c>
      <c r="J69" s="41">
        <v>1.2600000000000002</v>
      </c>
      <c r="K69" s="41">
        <v>1.2600000000000002</v>
      </c>
      <c r="L69" s="41">
        <v>0</v>
      </c>
      <c r="M69" s="41">
        <v>0</v>
      </c>
      <c r="N69" s="41">
        <v>0</v>
      </c>
      <c r="O69" s="41">
        <v>0</v>
      </c>
      <c r="P69" s="41">
        <v>0</v>
      </c>
      <c r="Q69" s="41">
        <v>0</v>
      </c>
      <c r="R69" s="41">
        <v>5.3999999999999995</v>
      </c>
      <c r="S69" s="41">
        <v>8.1</v>
      </c>
      <c r="T69" s="41">
        <v>7.7885999999999997</v>
      </c>
      <c r="U69" s="41">
        <v>7.7103000000000002</v>
      </c>
      <c r="V69" s="41">
        <v>7.3989000000000003</v>
      </c>
      <c r="W69" s="41">
        <v>2.97</v>
      </c>
      <c r="X69" s="41">
        <v>6.8760000000000003</v>
      </c>
      <c r="Y69" s="41">
        <v>6.8760000000000003</v>
      </c>
      <c r="Z69" s="41">
        <v>6.0156000000000001</v>
      </c>
    </row>
    <row r="70" spans="1:26" x14ac:dyDescent="0.25">
      <c r="A70" s="39"/>
      <c r="B70" s="46" t="s">
        <v>345</v>
      </c>
      <c r="C70" s="151"/>
      <c r="D70" s="40">
        <v>100.2</v>
      </c>
      <c r="E70" s="41"/>
      <c r="F70" s="41"/>
      <c r="G70" s="41">
        <v>41.75</v>
      </c>
      <c r="H70" s="41">
        <v>23.847600000000003</v>
      </c>
      <c r="I70" s="41">
        <v>23.380000000000003</v>
      </c>
      <c r="J70" s="41">
        <v>23.380000000000003</v>
      </c>
      <c r="K70" s="41">
        <v>23.380000000000003</v>
      </c>
      <c r="L70" s="41">
        <v>0</v>
      </c>
      <c r="M70" s="41">
        <v>0</v>
      </c>
      <c r="N70" s="41">
        <v>0</v>
      </c>
      <c r="O70" s="41">
        <v>0</v>
      </c>
      <c r="P70" s="41">
        <v>0</v>
      </c>
      <c r="Q70" s="41">
        <v>0</v>
      </c>
      <c r="R70" s="41">
        <v>100.2</v>
      </c>
      <c r="S70" s="41">
        <v>150.30000000000001</v>
      </c>
      <c r="T70" s="41">
        <v>144.52179999999998</v>
      </c>
      <c r="U70" s="41">
        <v>143.06890000000001</v>
      </c>
      <c r="V70" s="41">
        <v>137.29070000000002</v>
      </c>
      <c r="W70" s="41">
        <v>55.11</v>
      </c>
      <c r="X70" s="41">
        <v>127.58800000000001</v>
      </c>
      <c r="Y70" s="41">
        <v>127.58800000000001</v>
      </c>
      <c r="Z70" s="41">
        <v>111.6228</v>
      </c>
    </row>
    <row r="71" spans="1:26" x14ac:dyDescent="0.25">
      <c r="A71" s="39"/>
      <c r="B71" s="46" t="s">
        <v>345</v>
      </c>
      <c r="C71" s="151"/>
      <c r="D71" s="40">
        <v>19.2</v>
      </c>
      <c r="E71" s="41"/>
      <c r="F71" s="41"/>
      <c r="G71" s="41">
        <v>8</v>
      </c>
      <c r="H71" s="41">
        <v>4.5696000000000003</v>
      </c>
      <c r="I71" s="41">
        <v>4.4800000000000004</v>
      </c>
      <c r="J71" s="41">
        <v>4.4800000000000004</v>
      </c>
      <c r="K71" s="41">
        <v>4.4800000000000004</v>
      </c>
      <c r="L71" s="41">
        <v>0</v>
      </c>
      <c r="M71" s="41">
        <v>0</v>
      </c>
      <c r="N71" s="41">
        <v>0</v>
      </c>
      <c r="O71" s="41">
        <v>0</v>
      </c>
      <c r="P71" s="41">
        <v>0</v>
      </c>
      <c r="Q71" s="41">
        <v>0</v>
      </c>
      <c r="R71" s="41">
        <v>19.2</v>
      </c>
      <c r="S71" s="41">
        <v>28.8</v>
      </c>
      <c r="T71" s="41">
        <v>27.692799999999998</v>
      </c>
      <c r="U71" s="41">
        <v>27.414400000000001</v>
      </c>
      <c r="V71" s="41">
        <v>26.307200000000002</v>
      </c>
      <c r="W71" s="41">
        <v>10.56</v>
      </c>
      <c r="X71" s="41">
        <v>24.448</v>
      </c>
      <c r="Y71" s="41">
        <v>24.448</v>
      </c>
      <c r="Z71" s="41">
        <v>21.3888</v>
      </c>
    </row>
    <row r="72" spans="1:26" x14ac:dyDescent="0.25">
      <c r="A72" s="39"/>
      <c r="B72" s="46" t="s">
        <v>345</v>
      </c>
      <c r="C72" s="151"/>
      <c r="D72" s="40">
        <v>27</v>
      </c>
      <c r="E72" s="41"/>
      <c r="F72" s="41"/>
      <c r="G72" s="41">
        <v>11.25</v>
      </c>
      <c r="H72" s="41">
        <v>6.426000000000001</v>
      </c>
      <c r="I72" s="41">
        <v>6.3000000000000007</v>
      </c>
      <c r="J72" s="41">
        <v>6.3000000000000007</v>
      </c>
      <c r="K72" s="41">
        <v>6.3000000000000007</v>
      </c>
      <c r="L72" s="41">
        <v>0</v>
      </c>
      <c r="M72" s="41">
        <v>0</v>
      </c>
      <c r="N72" s="41">
        <v>0</v>
      </c>
      <c r="O72" s="41">
        <v>0</v>
      </c>
      <c r="P72" s="41">
        <v>0</v>
      </c>
      <c r="Q72" s="41">
        <v>0</v>
      </c>
      <c r="R72" s="41">
        <v>27</v>
      </c>
      <c r="S72" s="41">
        <v>40.5</v>
      </c>
      <c r="T72" s="41">
        <v>38.942999999999998</v>
      </c>
      <c r="U72" s="41">
        <v>38.551500000000004</v>
      </c>
      <c r="V72" s="41">
        <v>36.994500000000002</v>
      </c>
      <c r="W72" s="41">
        <v>14.850000000000001</v>
      </c>
      <c r="X72" s="41">
        <v>34.380000000000003</v>
      </c>
      <c r="Y72" s="41">
        <v>34.380000000000003</v>
      </c>
      <c r="Z72" s="41">
        <v>30.077999999999999</v>
      </c>
    </row>
    <row r="73" spans="1:26" x14ac:dyDescent="0.25">
      <c r="A73" s="39"/>
      <c r="B73" s="46" t="s">
        <v>345</v>
      </c>
      <c r="C73" s="151"/>
      <c r="D73" s="40">
        <v>6.6</v>
      </c>
      <c r="E73" s="41"/>
      <c r="F73" s="41"/>
      <c r="G73" s="41">
        <v>2.75</v>
      </c>
      <c r="H73" s="41">
        <v>1.5708</v>
      </c>
      <c r="I73" s="41">
        <v>1.54</v>
      </c>
      <c r="J73" s="41">
        <v>1.54</v>
      </c>
      <c r="K73" s="41">
        <v>1.54</v>
      </c>
      <c r="L73" s="41">
        <v>0</v>
      </c>
      <c r="M73" s="41">
        <v>0</v>
      </c>
      <c r="N73" s="41">
        <v>0</v>
      </c>
      <c r="O73" s="41">
        <v>0</v>
      </c>
      <c r="P73" s="41">
        <v>0</v>
      </c>
      <c r="Q73" s="41">
        <v>0</v>
      </c>
      <c r="R73" s="41">
        <v>6.6</v>
      </c>
      <c r="S73" s="41">
        <v>9.9</v>
      </c>
      <c r="T73" s="41">
        <v>9.5193999999999992</v>
      </c>
      <c r="U73" s="41">
        <v>9.4237000000000002</v>
      </c>
      <c r="V73" s="41">
        <v>9.0431000000000008</v>
      </c>
      <c r="W73" s="41">
        <v>3.6300000000000003</v>
      </c>
      <c r="X73" s="41">
        <v>8.4039999999999999</v>
      </c>
      <c r="Y73" s="41">
        <v>8.4039999999999999</v>
      </c>
      <c r="Z73" s="41">
        <v>7.3524000000000003</v>
      </c>
    </row>
    <row r="74" spans="1:26" x14ac:dyDescent="0.25">
      <c r="A74" s="39"/>
      <c r="B74" s="46" t="s">
        <v>345</v>
      </c>
      <c r="C74" s="151"/>
      <c r="D74" s="40">
        <v>5.8559999999999999</v>
      </c>
      <c r="E74" s="41"/>
      <c r="F74" s="41"/>
      <c r="G74" s="41">
        <v>2.44</v>
      </c>
      <c r="H74" s="41">
        <v>1.3937280000000001</v>
      </c>
      <c r="I74" s="41">
        <v>1.3664000000000001</v>
      </c>
      <c r="J74" s="41">
        <v>1.3664000000000001</v>
      </c>
      <c r="K74" s="41">
        <v>1.3664000000000001</v>
      </c>
      <c r="L74" s="41">
        <v>0</v>
      </c>
      <c r="M74" s="41">
        <v>0</v>
      </c>
      <c r="N74" s="41">
        <v>0</v>
      </c>
      <c r="O74" s="41">
        <v>0</v>
      </c>
      <c r="P74" s="41">
        <v>0</v>
      </c>
      <c r="Q74" s="41">
        <v>0</v>
      </c>
      <c r="R74" s="41">
        <v>5.8559999999999999</v>
      </c>
      <c r="S74" s="41">
        <v>8.7840000000000007</v>
      </c>
      <c r="T74" s="41">
        <v>8.4463039999999996</v>
      </c>
      <c r="U74" s="41">
        <v>8.3613920000000004</v>
      </c>
      <c r="V74" s="41">
        <v>8.023696000000001</v>
      </c>
      <c r="W74" s="41">
        <v>3.2208000000000001</v>
      </c>
      <c r="X74" s="41">
        <v>7.4566400000000002</v>
      </c>
      <c r="Y74" s="41">
        <v>7.4566400000000002</v>
      </c>
      <c r="Z74" s="41">
        <v>6.5235839999999996</v>
      </c>
    </row>
    <row r="75" spans="1:26" x14ac:dyDescent="0.25">
      <c r="A75" s="39"/>
      <c r="B75" s="46" t="s">
        <v>346</v>
      </c>
      <c r="C75" s="151"/>
      <c r="D75" s="40">
        <v>339</v>
      </c>
      <c r="E75" s="41"/>
      <c r="F75" s="41"/>
      <c r="G75" s="41">
        <v>141.25</v>
      </c>
      <c r="H75" s="41">
        <v>80.682000000000016</v>
      </c>
      <c r="I75" s="41">
        <v>79.100000000000009</v>
      </c>
      <c r="J75" s="41">
        <v>79.100000000000009</v>
      </c>
      <c r="K75" s="41">
        <v>79.100000000000009</v>
      </c>
      <c r="L75" s="41">
        <v>0</v>
      </c>
      <c r="M75" s="41">
        <v>0</v>
      </c>
      <c r="N75" s="41">
        <v>0</v>
      </c>
      <c r="O75" s="41">
        <v>0</v>
      </c>
      <c r="P75" s="41">
        <v>0</v>
      </c>
      <c r="Q75" s="41">
        <v>0</v>
      </c>
      <c r="R75" s="41">
        <v>339</v>
      </c>
      <c r="S75" s="41">
        <v>508.5</v>
      </c>
      <c r="T75" s="41">
        <v>488.95099999999996</v>
      </c>
      <c r="U75" s="41">
        <v>484.03550000000001</v>
      </c>
      <c r="V75" s="41">
        <v>464.48650000000004</v>
      </c>
      <c r="W75" s="41">
        <v>186.45000000000002</v>
      </c>
      <c r="X75" s="41">
        <v>431.66</v>
      </c>
      <c r="Y75" s="41">
        <v>431.66</v>
      </c>
      <c r="Z75" s="41">
        <v>377.64600000000002</v>
      </c>
    </row>
    <row r="76" spans="1:26" x14ac:dyDescent="0.25">
      <c r="A76" s="39"/>
      <c r="B76" s="46" t="s">
        <v>346</v>
      </c>
      <c r="C76" s="151"/>
      <c r="D76" s="40">
        <v>9.6</v>
      </c>
      <c r="E76" s="41"/>
      <c r="F76" s="41"/>
      <c r="G76" s="41">
        <v>4</v>
      </c>
      <c r="H76" s="41">
        <v>2.2848000000000002</v>
      </c>
      <c r="I76" s="41">
        <v>2.2400000000000002</v>
      </c>
      <c r="J76" s="41">
        <v>2.2400000000000002</v>
      </c>
      <c r="K76" s="41">
        <v>2.2400000000000002</v>
      </c>
      <c r="L76" s="41">
        <v>0</v>
      </c>
      <c r="M76" s="41">
        <v>0</v>
      </c>
      <c r="N76" s="41">
        <v>0</v>
      </c>
      <c r="O76" s="41">
        <v>0</v>
      </c>
      <c r="P76" s="41">
        <v>0</v>
      </c>
      <c r="Q76" s="41">
        <v>0</v>
      </c>
      <c r="R76" s="41">
        <v>9.6</v>
      </c>
      <c r="S76" s="41">
        <v>14.4</v>
      </c>
      <c r="T76" s="41">
        <v>13.846399999999999</v>
      </c>
      <c r="U76" s="41">
        <v>13.7072</v>
      </c>
      <c r="V76" s="41">
        <v>13.153600000000001</v>
      </c>
      <c r="W76" s="41">
        <v>5.28</v>
      </c>
      <c r="X76" s="41">
        <v>12.224</v>
      </c>
      <c r="Y76" s="41">
        <v>12.224</v>
      </c>
      <c r="Z76" s="41">
        <v>10.6944</v>
      </c>
    </row>
    <row r="77" spans="1:26" x14ac:dyDescent="0.25">
      <c r="A77" s="39"/>
      <c r="B77" s="46" t="s">
        <v>346</v>
      </c>
      <c r="C77" s="151"/>
      <c r="D77" s="40">
        <v>12.6</v>
      </c>
      <c r="E77" s="41"/>
      <c r="F77" s="41"/>
      <c r="G77" s="41">
        <v>5.25</v>
      </c>
      <c r="H77" s="41">
        <v>2.9988000000000006</v>
      </c>
      <c r="I77" s="41">
        <v>2.9400000000000004</v>
      </c>
      <c r="J77" s="41">
        <v>2.9400000000000004</v>
      </c>
      <c r="K77" s="41">
        <v>2.9400000000000004</v>
      </c>
      <c r="L77" s="41">
        <v>0</v>
      </c>
      <c r="M77" s="41">
        <v>0</v>
      </c>
      <c r="N77" s="41">
        <v>0</v>
      </c>
      <c r="O77" s="41">
        <v>0</v>
      </c>
      <c r="P77" s="41">
        <v>0</v>
      </c>
      <c r="Q77" s="41">
        <v>0</v>
      </c>
      <c r="R77" s="41">
        <v>12.6</v>
      </c>
      <c r="S77" s="41">
        <v>18.900000000000002</v>
      </c>
      <c r="T77" s="41">
        <v>18.173399999999997</v>
      </c>
      <c r="U77" s="41">
        <v>17.9907</v>
      </c>
      <c r="V77" s="41">
        <v>17.264100000000003</v>
      </c>
      <c r="W77" s="41">
        <v>6.9300000000000006</v>
      </c>
      <c r="X77" s="41">
        <v>16.044</v>
      </c>
      <c r="Y77" s="41">
        <v>16.044</v>
      </c>
      <c r="Z77" s="41">
        <v>14.0364</v>
      </c>
    </row>
    <row r="78" spans="1:26" x14ac:dyDescent="0.25">
      <c r="A78" s="39"/>
      <c r="B78" s="46" t="s">
        <v>346</v>
      </c>
      <c r="C78" s="151"/>
      <c r="D78" s="40">
        <v>5.7</v>
      </c>
      <c r="E78" s="41"/>
      <c r="F78" s="41"/>
      <c r="G78" s="41">
        <v>2.375</v>
      </c>
      <c r="H78" s="41">
        <v>1.3566</v>
      </c>
      <c r="I78" s="41">
        <v>1.33</v>
      </c>
      <c r="J78" s="41">
        <v>1.33</v>
      </c>
      <c r="K78" s="41">
        <v>1.33</v>
      </c>
      <c r="L78" s="41">
        <v>0</v>
      </c>
      <c r="M78" s="41">
        <v>0</v>
      </c>
      <c r="N78" s="41">
        <v>0</v>
      </c>
      <c r="O78" s="41">
        <v>0</v>
      </c>
      <c r="P78" s="41">
        <v>0</v>
      </c>
      <c r="Q78" s="41">
        <v>0</v>
      </c>
      <c r="R78" s="41">
        <v>5.7</v>
      </c>
      <c r="S78" s="41">
        <v>8.5500000000000007</v>
      </c>
      <c r="T78" s="41">
        <v>8.2212999999999994</v>
      </c>
      <c r="U78" s="41">
        <v>8.1386500000000002</v>
      </c>
      <c r="V78" s="41">
        <v>7.8099500000000006</v>
      </c>
      <c r="W78" s="41">
        <v>3.1350000000000002</v>
      </c>
      <c r="X78" s="41">
        <v>7.258</v>
      </c>
      <c r="Y78" s="41">
        <v>7.258</v>
      </c>
      <c r="Z78" s="41">
        <v>6.3498000000000001</v>
      </c>
    </row>
    <row r="79" spans="1:26" x14ac:dyDescent="0.25">
      <c r="A79" s="39"/>
      <c r="B79" s="46" t="s">
        <v>346</v>
      </c>
      <c r="C79" s="151"/>
      <c r="D79" s="40">
        <v>35.1</v>
      </c>
      <c r="E79" s="41"/>
      <c r="F79" s="41"/>
      <c r="G79" s="41">
        <v>14.625</v>
      </c>
      <c r="H79" s="41">
        <v>8.3538000000000014</v>
      </c>
      <c r="I79" s="41">
        <v>8.1900000000000013</v>
      </c>
      <c r="J79" s="41">
        <v>8.1900000000000013</v>
      </c>
      <c r="K79" s="41">
        <v>8.1900000000000013</v>
      </c>
      <c r="L79" s="41">
        <v>0</v>
      </c>
      <c r="M79" s="41">
        <v>0</v>
      </c>
      <c r="N79" s="41">
        <v>0</v>
      </c>
      <c r="O79" s="41">
        <v>0</v>
      </c>
      <c r="P79" s="41">
        <v>0</v>
      </c>
      <c r="Q79" s="41">
        <v>0</v>
      </c>
      <c r="R79" s="41">
        <v>35.1</v>
      </c>
      <c r="S79" s="41">
        <v>52.65</v>
      </c>
      <c r="T79" s="41">
        <v>50.625899999999994</v>
      </c>
      <c r="U79" s="41">
        <v>50.116950000000003</v>
      </c>
      <c r="V79" s="41">
        <v>48.092850000000006</v>
      </c>
      <c r="W79" s="41">
        <v>19.305</v>
      </c>
      <c r="X79" s="41">
        <v>44.694000000000003</v>
      </c>
      <c r="Y79" s="41">
        <v>44.694000000000003</v>
      </c>
      <c r="Z79" s="41">
        <v>39.101399999999998</v>
      </c>
    </row>
    <row r="80" spans="1:26" x14ac:dyDescent="0.25">
      <c r="A80" s="39"/>
      <c r="B80" s="46" t="s">
        <v>346</v>
      </c>
      <c r="C80" s="151"/>
      <c r="D80" s="40">
        <v>9.6</v>
      </c>
      <c r="E80" s="41"/>
      <c r="F80" s="41"/>
      <c r="G80" s="41">
        <v>4</v>
      </c>
      <c r="H80" s="41">
        <v>2.2848000000000002</v>
      </c>
      <c r="I80" s="41">
        <v>2.2400000000000002</v>
      </c>
      <c r="J80" s="41">
        <v>2.2400000000000002</v>
      </c>
      <c r="K80" s="41">
        <v>2.2400000000000002</v>
      </c>
      <c r="L80" s="41">
        <v>0</v>
      </c>
      <c r="M80" s="41">
        <v>0</v>
      </c>
      <c r="N80" s="41">
        <v>0</v>
      </c>
      <c r="O80" s="41">
        <v>0</v>
      </c>
      <c r="P80" s="41">
        <v>0</v>
      </c>
      <c r="Q80" s="41">
        <v>0</v>
      </c>
      <c r="R80" s="41">
        <v>9.6</v>
      </c>
      <c r="S80" s="41">
        <v>14.4</v>
      </c>
      <c r="T80" s="41">
        <v>13.846399999999999</v>
      </c>
      <c r="U80" s="41">
        <v>13.7072</v>
      </c>
      <c r="V80" s="41">
        <v>13.153600000000001</v>
      </c>
      <c r="W80" s="41">
        <v>5.28</v>
      </c>
      <c r="X80" s="41">
        <v>12.224</v>
      </c>
      <c r="Y80" s="41">
        <v>12.224</v>
      </c>
      <c r="Z80" s="41">
        <v>10.6944</v>
      </c>
    </row>
    <row r="81" spans="1:26" x14ac:dyDescent="0.25">
      <c r="A81" s="39"/>
      <c r="B81" s="46" t="s">
        <v>346</v>
      </c>
      <c r="C81" s="151"/>
      <c r="D81" s="40">
        <v>8.1</v>
      </c>
      <c r="E81" s="41"/>
      <c r="F81" s="41"/>
      <c r="G81" s="41">
        <v>3.375</v>
      </c>
      <c r="H81" s="41">
        <v>1.9278000000000002</v>
      </c>
      <c r="I81" s="41">
        <v>1.8900000000000001</v>
      </c>
      <c r="J81" s="41">
        <v>1.8900000000000001</v>
      </c>
      <c r="K81" s="41">
        <v>1.8900000000000001</v>
      </c>
      <c r="L81" s="41">
        <v>0</v>
      </c>
      <c r="M81" s="41">
        <v>0</v>
      </c>
      <c r="N81" s="41">
        <v>0</v>
      </c>
      <c r="O81" s="41">
        <v>0</v>
      </c>
      <c r="P81" s="41">
        <v>0</v>
      </c>
      <c r="Q81" s="41">
        <v>0</v>
      </c>
      <c r="R81" s="41">
        <v>8.1</v>
      </c>
      <c r="S81" s="41">
        <v>12.15</v>
      </c>
      <c r="T81" s="41">
        <v>11.6829</v>
      </c>
      <c r="U81" s="41">
        <v>11.56545</v>
      </c>
      <c r="V81" s="41">
        <v>11.09835</v>
      </c>
      <c r="W81" s="41">
        <v>4.4550000000000001</v>
      </c>
      <c r="X81" s="41">
        <v>10.314</v>
      </c>
      <c r="Y81" s="41">
        <v>10.314</v>
      </c>
      <c r="Z81" s="41">
        <v>9.0234000000000005</v>
      </c>
    </row>
    <row r="82" spans="1:26" x14ac:dyDescent="0.25">
      <c r="A82" s="39"/>
      <c r="B82" s="46" t="s">
        <v>346</v>
      </c>
      <c r="C82" s="151"/>
      <c r="D82" s="40">
        <v>20.099999999999998</v>
      </c>
      <c r="E82" s="41"/>
      <c r="F82" s="41"/>
      <c r="G82" s="41">
        <v>8.375</v>
      </c>
      <c r="H82" s="41">
        <v>4.7838000000000003</v>
      </c>
      <c r="I82" s="41">
        <v>4.6900000000000004</v>
      </c>
      <c r="J82" s="41">
        <v>4.6900000000000004</v>
      </c>
      <c r="K82" s="41">
        <v>4.6900000000000004</v>
      </c>
      <c r="L82" s="41">
        <v>0</v>
      </c>
      <c r="M82" s="41">
        <v>0</v>
      </c>
      <c r="N82" s="41">
        <v>0</v>
      </c>
      <c r="O82" s="41">
        <v>0</v>
      </c>
      <c r="P82" s="41">
        <v>0</v>
      </c>
      <c r="Q82" s="41">
        <v>0</v>
      </c>
      <c r="R82" s="41">
        <v>20.099999999999998</v>
      </c>
      <c r="S82" s="41">
        <v>30.150000000000002</v>
      </c>
      <c r="T82" s="41">
        <v>28.9909</v>
      </c>
      <c r="U82" s="41">
        <v>28.699449999999999</v>
      </c>
      <c r="V82" s="41">
        <v>27.54035</v>
      </c>
      <c r="W82" s="41">
        <v>11.055</v>
      </c>
      <c r="X82" s="41">
        <v>25.594000000000001</v>
      </c>
      <c r="Y82" s="41">
        <v>25.594000000000001</v>
      </c>
      <c r="Z82" s="41">
        <v>22.391400000000001</v>
      </c>
    </row>
    <row r="83" spans="1:26" x14ac:dyDescent="0.25">
      <c r="A83" s="39"/>
      <c r="B83" s="46" t="s">
        <v>346</v>
      </c>
      <c r="C83" s="151"/>
      <c r="D83" s="40">
        <v>21</v>
      </c>
      <c r="E83" s="41"/>
      <c r="F83" s="41"/>
      <c r="G83" s="41">
        <v>8.75</v>
      </c>
      <c r="H83" s="41">
        <v>4.9980000000000002</v>
      </c>
      <c r="I83" s="41">
        <v>4.9000000000000004</v>
      </c>
      <c r="J83" s="41">
        <v>4.9000000000000004</v>
      </c>
      <c r="K83" s="41">
        <v>4.9000000000000004</v>
      </c>
      <c r="L83" s="41">
        <v>0</v>
      </c>
      <c r="M83" s="41">
        <v>0</v>
      </c>
      <c r="N83" s="41">
        <v>0</v>
      </c>
      <c r="O83" s="41">
        <v>0</v>
      </c>
      <c r="P83" s="41">
        <v>0</v>
      </c>
      <c r="Q83" s="41">
        <v>0</v>
      </c>
      <c r="R83" s="41">
        <v>21</v>
      </c>
      <c r="S83" s="41">
        <v>31.5</v>
      </c>
      <c r="T83" s="41">
        <v>30.288999999999998</v>
      </c>
      <c r="U83" s="41">
        <v>29.984500000000001</v>
      </c>
      <c r="V83" s="41">
        <v>28.773500000000002</v>
      </c>
      <c r="W83" s="41">
        <v>11.55</v>
      </c>
      <c r="X83" s="41">
        <v>26.740000000000002</v>
      </c>
      <c r="Y83" s="41">
        <v>26.740000000000002</v>
      </c>
      <c r="Z83" s="41">
        <v>23.393999999999998</v>
      </c>
    </row>
    <row r="84" spans="1:26" x14ac:dyDescent="0.25">
      <c r="A84" s="39"/>
      <c r="B84" s="46" t="s">
        <v>346</v>
      </c>
      <c r="C84" s="151"/>
      <c r="D84" s="40">
        <v>2.85</v>
      </c>
      <c r="E84" s="41"/>
      <c r="F84" s="41"/>
      <c r="G84" s="41">
        <v>1.1875</v>
      </c>
      <c r="H84" s="41">
        <v>0.67830000000000001</v>
      </c>
      <c r="I84" s="41">
        <v>0.66500000000000004</v>
      </c>
      <c r="J84" s="41">
        <v>0.66500000000000004</v>
      </c>
      <c r="K84" s="41">
        <v>0.66500000000000004</v>
      </c>
      <c r="L84" s="41">
        <v>0</v>
      </c>
      <c r="M84" s="41">
        <v>0</v>
      </c>
      <c r="N84" s="41">
        <v>0</v>
      </c>
      <c r="O84" s="41">
        <v>0</v>
      </c>
      <c r="P84" s="41">
        <v>0</v>
      </c>
      <c r="Q84" s="41">
        <v>0</v>
      </c>
      <c r="R84" s="41">
        <v>2.85</v>
      </c>
      <c r="S84" s="41">
        <v>4.2750000000000004</v>
      </c>
      <c r="T84" s="41">
        <v>4.1106499999999997</v>
      </c>
      <c r="U84" s="41">
        <v>4.0693250000000001</v>
      </c>
      <c r="V84" s="41">
        <v>3.9049750000000003</v>
      </c>
      <c r="W84" s="41">
        <v>1.5675000000000001</v>
      </c>
      <c r="X84" s="41">
        <v>3.629</v>
      </c>
      <c r="Y84" s="41">
        <v>3.629</v>
      </c>
      <c r="Z84" s="41">
        <v>3.1749000000000001</v>
      </c>
    </row>
    <row r="85" spans="1:26" x14ac:dyDescent="0.25">
      <c r="A85" s="39"/>
      <c r="B85" s="46" t="s">
        <v>346</v>
      </c>
      <c r="C85" s="151"/>
      <c r="D85" s="40">
        <v>4.5</v>
      </c>
      <c r="E85" s="41"/>
      <c r="F85" s="41"/>
      <c r="G85" s="41">
        <v>1.875</v>
      </c>
      <c r="H85" s="41">
        <v>1.0710000000000002</v>
      </c>
      <c r="I85" s="41">
        <v>1.05</v>
      </c>
      <c r="J85" s="41">
        <v>1.05</v>
      </c>
      <c r="K85" s="41">
        <v>1.05</v>
      </c>
      <c r="L85" s="41">
        <v>0</v>
      </c>
      <c r="M85" s="41">
        <v>0</v>
      </c>
      <c r="N85" s="41">
        <v>0</v>
      </c>
      <c r="O85" s="41">
        <v>0</v>
      </c>
      <c r="P85" s="41">
        <v>0</v>
      </c>
      <c r="Q85" s="41">
        <v>0</v>
      </c>
      <c r="R85" s="41">
        <v>4.5</v>
      </c>
      <c r="S85" s="41">
        <v>6.75</v>
      </c>
      <c r="T85" s="41">
        <v>6.4904999999999999</v>
      </c>
      <c r="U85" s="41">
        <v>6.4252500000000001</v>
      </c>
      <c r="V85" s="41">
        <v>6.1657500000000001</v>
      </c>
      <c r="W85" s="41">
        <v>2.4750000000000001</v>
      </c>
      <c r="X85" s="41">
        <v>5.73</v>
      </c>
      <c r="Y85" s="41">
        <v>5.73</v>
      </c>
      <c r="Z85" s="41">
        <v>5.0129999999999999</v>
      </c>
    </row>
    <row r="86" spans="1:26" x14ac:dyDescent="0.25">
      <c r="A86" s="39"/>
      <c r="B86" s="46" t="s">
        <v>346</v>
      </c>
      <c r="C86" s="151"/>
      <c r="D86" s="40">
        <v>3.5999999999999996</v>
      </c>
      <c r="E86" s="41"/>
      <c r="F86" s="41"/>
      <c r="G86" s="41">
        <v>1.5</v>
      </c>
      <c r="H86" s="41">
        <v>0.85680000000000012</v>
      </c>
      <c r="I86" s="41">
        <v>0.84000000000000008</v>
      </c>
      <c r="J86" s="41">
        <v>0.84000000000000008</v>
      </c>
      <c r="K86" s="41">
        <v>0.84000000000000008</v>
      </c>
      <c r="L86" s="41">
        <v>0</v>
      </c>
      <c r="M86" s="41">
        <v>0</v>
      </c>
      <c r="N86" s="41">
        <v>0</v>
      </c>
      <c r="O86" s="41">
        <v>0</v>
      </c>
      <c r="P86" s="41">
        <v>0</v>
      </c>
      <c r="Q86" s="41">
        <v>0</v>
      </c>
      <c r="R86" s="41">
        <v>3.5999999999999996</v>
      </c>
      <c r="S86" s="41">
        <v>5.4</v>
      </c>
      <c r="T86" s="41">
        <v>5.1923999999999992</v>
      </c>
      <c r="U86" s="41">
        <v>5.1402000000000001</v>
      </c>
      <c r="V86" s="41">
        <v>4.9326000000000008</v>
      </c>
      <c r="W86" s="41">
        <v>1.98</v>
      </c>
      <c r="X86" s="41">
        <v>4.5839999999999996</v>
      </c>
      <c r="Y86" s="41">
        <v>4.5839999999999996</v>
      </c>
      <c r="Z86" s="41">
        <v>4.0103999999999997</v>
      </c>
    </row>
    <row r="87" spans="1:26" x14ac:dyDescent="0.25">
      <c r="A87" s="39"/>
      <c r="B87" s="46" t="s">
        <v>351</v>
      </c>
      <c r="C87" s="151">
        <v>47562</v>
      </c>
      <c r="D87" s="40">
        <v>1827.6</v>
      </c>
      <c r="E87" s="41"/>
      <c r="F87" s="41"/>
      <c r="G87" s="137" t="s">
        <v>440</v>
      </c>
      <c r="H87" s="137" t="s">
        <v>440</v>
      </c>
      <c r="I87" s="41">
        <v>522.64</v>
      </c>
      <c r="J87" s="137" t="s">
        <v>440</v>
      </c>
      <c r="K87" s="137" t="s">
        <v>440</v>
      </c>
      <c r="L87" s="137" t="s">
        <v>440</v>
      </c>
      <c r="M87" s="41">
        <v>619.33000000000004</v>
      </c>
      <c r="N87" s="137" t="s">
        <v>440</v>
      </c>
      <c r="O87" s="41">
        <v>619.33000000000004</v>
      </c>
      <c r="P87" s="41">
        <v>648.30999999999995</v>
      </c>
      <c r="Q87" s="41">
        <v>619.33000000000004</v>
      </c>
      <c r="R87" s="41">
        <v>522.64</v>
      </c>
      <c r="S87" s="137" t="s">
        <v>440</v>
      </c>
      <c r="T87" s="137" t="s">
        <v>440</v>
      </c>
      <c r="U87" s="137" t="s">
        <v>440</v>
      </c>
      <c r="V87" s="137" t="s">
        <v>440</v>
      </c>
      <c r="W87" s="137" t="s">
        <v>440</v>
      </c>
      <c r="X87" s="137" t="s">
        <v>440</v>
      </c>
      <c r="Y87" s="137" t="s">
        <v>440</v>
      </c>
      <c r="Z87" s="41">
        <v>1037.296</v>
      </c>
    </row>
    <row r="88" spans="1:26" x14ac:dyDescent="0.25">
      <c r="A88" s="39"/>
      <c r="B88" s="46" t="s">
        <v>39</v>
      </c>
      <c r="C88" s="151"/>
      <c r="D88" s="54">
        <v>9913.7340000000022</v>
      </c>
      <c r="E88" s="41">
        <v>1886.7646000000002</v>
      </c>
      <c r="F88" s="41">
        <v>12129.200999999994</v>
      </c>
      <c r="G88" s="55">
        <v>3369.2224999999999</v>
      </c>
      <c r="H88" s="55">
        <v>1924.499892</v>
      </c>
      <c r="I88" s="55">
        <v>2409.4046000000003</v>
      </c>
      <c r="J88" s="55">
        <v>1891.8646000000003</v>
      </c>
      <c r="K88" s="55">
        <v>1886.7646000000002</v>
      </c>
      <c r="L88" s="55">
        <v>4000.4029450000003</v>
      </c>
      <c r="M88" s="55">
        <v>4619.7329450000007</v>
      </c>
      <c r="N88" s="55">
        <v>4000.4029450000003</v>
      </c>
      <c r="O88" s="55">
        <v>4619.7329450000007</v>
      </c>
      <c r="P88" s="55">
        <v>4648.7129450000002</v>
      </c>
      <c r="Q88" s="55">
        <v>4619.7329450000007</v>
      </c>
      <c r="R88" s="55">
        <v>8608.7740000000013</v>
      </c>
      <c r="S88" s="55">
        <v>12129.200999999994</v>
      </c>
      <c r="T88" s="55">
        <v>11556.289005999997</v>
      </c>
      <c r="U88" s="55">
        <v>11440.379863000006</v>
      </c>
      <c r="V88" s="55">
        <v>10979.407869000002</v>
      </c>
      <c r="W88" s="55">
        <v>4423.2137000000012</v>
      </c>
      <c r="X88" s="55">
        <v>10296.34396</v>
      </c>
      <c r="Y88" s="55">
        <v>10296.34396</v>
      </c>
      <c r="Z88" s="55">
        <v>10045.249276000004</v>
      </c>
    </row>
    <row r="89" spans="1:26" x14ac:dyDescent="0.25">
      <c r="A89" s="100"/>
      <c r="B89" s="85"/>
      <c r="C89" s="153"/>
      <c r="D89" s="96"/>
      <c r="E89" s="98"/>
      <c r="F89" s="98"/>
      <c r="G89" s="98"/>
      <c r="H89" s="97"/>
      <c r="I89" s="97"/>
      <c r="J89" s="97"/>
      <c r="K89" s="97"/>
      <c r="L89" s="97"/>
      <c r="M89" s="97"/>
      <c r="N89" s="97"/>
      <c r="O89" s="97"/>
      <c r="P89" s="97"/>
      <c r="Q89" s="97"/>
      <c r="R89" s="97"/>
      <c r="S89" s="97"/>
      <c r="T89" s="97"/>
      <c r="U89" s="97"/>
      <c r="V89" s="97"/>
      <c r="W89" s="97"/>
      <c r="X89" s="97"/>
      <c r="Y89" s="97"/>
      <c r="Z89" s="97"/>
    </row>
    <row r="90" spans="1:26" x14ac:dyDescent="0.25">
      <c r="A90" s="39" t="s">
        <v>357</v>
      </c>
      <c r="B90" s="46" t="s">
        <v>59</v>
      </c>
      <c r="C90" s="151">
        <v>49505</v>
      </c>
      <c r="D90" s="40">
        <v>3034.7999999999997</v>
      </c>
      <c r="E90" s="41"/>
      <c r="F90" s="41"/>
      <c r="G90" s="41">
        <v>1264.5</v>
      </c>
      <c r="H90" s="41">
        <v>722.28240000000017</v>
      </c>
      <c r="I90" s="41">
        <v>708.12000000000012</v>
      </c>
      <c r="J90" s="41">
        <v>708.12000000000012</v>
      </c>
      <c r="K90" s="41">
        <v>708.12000000000012</v>
      </c>
      <c r="L90" s="41">
        <v>2486.87</v>
      </c>
      <c r="M90" s="41">
        <v>2486.87</v>
      </c>
      <c r="N90" s="41">
        <v>2486.87</v>
      </c>
      <c r="O90" s="41">
        <v>2486.87</v>
      </c>
      <c r="P90" s="41">
        <v>2486.87</v>
      </c>
      <c r="Q90" s="41">
        <v>2486.87</v>
      </c>
      <c r="R90" s="41">
        <v>3034.7999999999997</v>
      </c>
      <c r="S90" s="41">
        <v>4552.2</v>
      </c>
      <c r="T90" s="41">
        <v>4377.1931999999997</v>
      </c>
      <c r="U90" s="41">
        <v>4333.1886000000004</v>
      </c>
      <c r="V90" s="41">
        <v>4158.1818000000003</v>
      </c>
      <c r="W90" s="41">
        <v>1669.14</v>
      </c>
      <c r="X90" s="41">
        <v>3864.3119999999999</v>
      </c>
      <c r="Y90" s="41">
        <v>3864.3119999999999</v>
      </c>
      <c r="Z90" s="41">
        <v>3380.7671999999998</v>
      </c>
    </row>
    <row r="91" spans="1:26" x14ac:dyDescent="0.25">
      <c r="A91" s="39"/>
      <c r="B91" s="46" t="s">
        <v>341</v>
      </c>
      <c r="C91" s="151"/>
      <c r="D91" s="40">
        <v>2581.1999999999998</v>
      </c>
      <c r="E91" s="41"/>
      <c r="F91" s="41"/>
      <c r="G91" s="41">
        <v>1075.5</v>
      </c>
      <c r="H91" s="41">
        <v>614.32560000000001</v>
      </c>
      <c r="I91" s="41">
        <v>602.28</v>
      </c>
      <c r="J91" s="41">
        <v>602.28</v>
      </c>
      <c r="K91" s="41">
        <v>602.28</v>
      </c>
      <c r="L91" s="41">
        <v>0</v>
      </c>
      <c r="M91" s="41">
        <v>0</v>
      </c>
      <c r="N91" s="41">
        <v>0</v>
      </c>
      <c r="O91" s="41">
        <v>0</v>
      </c>
      <c r="P91" s="41">
        <v>0</v>
      </c>
      <c r="Q91" s="41">
        <v>0</v>
      </c>
      <c r="R91" s="41">
        <v>2581.1999999999998</v>
      </c>
      <c r="S91" s="41">
        <v>3871.7999999999997</v>
      </c>
      <c r="T91" s="41">
        <v>3722.9508000000001</v>
      </c>
      <c r="U91" s="41">
        <v>3685.5234</v>
      </c>
      <c r="V91" s="41">
        <v>3536.6741999999999</v>
      </c>
      <c r="W91" s="41">
        <v>1419.66</v>
      </c>
      <c r="X91" s="41">
        <v>3286.7280000000001</v>
      </c>
      <c r="Y91" s="41">
        <v>3286.7280000000001</v>
      </c>
      <c r="Z91" s="41">
        <v>2875.4567999999999</v>
      </c>
    </row>
    <row r="92" spans="1:26" x14ac:dyDescent="0.25">
      <c r="A92" s="39"/>
      <c r="B92" s="46" t="s">
        <v>342</v>
      </c>
      <c r="C92" s="151"/>
      <c r="D92" s="40">
        <v>507</v>
      </c>
      <c r="E92" s="41"/>
      <c r="F92" s="41"/>
      <c r="G92" s="41">
        <v>211.25</v>
      </c>
      <c r="H92" s="41">
        <v>120.66600000000001</v>
      </c>
      <c r="I92" s="41">
        <v>118.30000000000001</v>
      </c>
      <c r="J92" s="41">
        <v>118.30000000000001</v>
      </c>
      <c r="K92" s="41">
        <v>118.30000000000001</v>
      </c>
      <c r="L92" s="41">
        <v>0</v>
      </c>
      <c r="M92" s="41">
        <v>0</v>
      </c>
      <c r="N92" s="41">
        <v>0</v>
      </c>
      <c r="O92" s="41">
        <v>0</v>
      </c>
      <c r="P92" s="41">
        <v>0</v>
      </c>
      <c r="Q92" s="41">
        <v>0</v>
      </c>
      <c r="R92" s="41">
        <v>507</v>
      </c>
      <c r="S92" s="41">
        <v>760.5</v>
      </c>
      <c r="T92" s="41">
        <v>731.26299999999992</v>
      </c>
      <c r="U92" s="41">
        <v>723.91150000000005</v>
      </c>
      <c r="V92" s="41">
        <v>694.67450000000008</v>
      </c>
      <c r="W92" s="41">
        <v>278.85000000000002</v>
      </c>
      <c r="X92" s="41">
        <v>645.58000000000004</v>
      </c>
      <c r="Y92" s="41">
        <v>645.58000000000004</v>
      </c>
      <c r="Z92" s="41">
        <v>564.798</v>
      </c>
    </row>
    <row r="93" spans="1:26" x14ac:dyDescent="0.25">
      <c r="A93" s="39"/>
      <c r="B93" s="46" t="s">
        <v>343</v>
      </c>
      <c r="C93" s="151"/>
      <c r="D93" s="40">
        <v>428.4</v>
      </c>
      <c r="E93" s="41"/>
      <c r="F93" s="41"/>
      <c r="G93" s="41">
        <v>178.5</v>
      </c>
      <c r="H93" s="41">
        <v>101.95920000000001</v>
      </c>
      <c r="I93" s="41">
        <v>99.960000000000008</v>
      </c>
      <c r="J93" s="41">
        <v>99.960000000000008</v>
      </c>
      <c r="K93" s="41">
        <v>99.960000000000008</v>
      </c>
      <c r="L93" s="41">
        <v>0</v>
      </c>
      <c r="M93" s="41">
        <v>0</v>
      </c>
      <c r="N93" s="41">
        <v>0</v>
      </c>
      <c r="O93" s="41">
        <v>0</v>
      </c>
      <c r="P93" s="41">
        <v>0</v>
      </c>
      <c r="Q93" s="41">
        <v>0</v>
      </c>
      <c r="R93" s="41">
        <v>428.4</v>
      </c>
      <c r="S93" s="41">
        <v>642.6</v>
      </c>
      <c r="T93" s="41">
        <v>617.89559999999994</v>
      </c>
      <c r="U93" s="41">
        <v>611.68380000000002</v>
      </c>
      <c r="V93" s="41">
        <v>586.97940000000006</v>
      </c>
      <c r="W93" s="41">
        <v>235.62</v>
      </c>
      <c r="X93" s="41">
        <v>545.49599999999998</v>
      </c>
      <c r="Y93" s="41">
        <v>545.49599999999998</v>
      </c>
      <c r="Z93" s="41">
        <v>477.23759999999999</v>
      </c>
    </row>
    <row r="94" spans="1:26" x14ac:dyDescent="0.25">
      <c r="A94" s="39"/>
      <c r="B94" s="46" t="s">
        <v>345</v>
      </c>
      <c r="C94" s="151"/>
      <c r="D94" s="40">
        <v>11.4</v>
      </c>
      <c r="E94" s="41"/>
      <c r="F94" s="41"/>
      <c r="G94" s="41">
        <v>4.75</v>
      </c>
      <c r="H94" s="41">
        <v>2.7132000000000001</v>
      </c>
      <c r="I94" s="41">
        <v>2.66</v>
      </c>
      <c r="J94" s="41">
        <v>2.66</v>
      </c>
      <c r="K94" s="41">
        <v>2.66</v>
      </c>
      <c r="L94" s="41">
        <v>0</v>
      </c>
      <c r="M94" s="41">
        <v>0</v>
      </c>
      <c r="N94" s="41">
        <v>0</v>
      </c>
      <c r="O94" s="41">
        <v>0</v>
      </c>
      <c r="P94" s="41">
        <v>0</v>
      </c>
      <c r="Q94" s="41">
        <v>0</v>
      </c>
      <c r="R94" s="41">
        <v>11.4</v>
      </c>
      <c r="S94" s="41">
        <v>17.100000000000001</v>
      </c>
      <c r="T94" s="41">
        <v>16.442599999999999</v>
      </c>
      <c r="U94" s="41">
        <v>16.2773</v>
      </c>
      <c r="V94" s="41">
        <v>15.619900000000001</v>
      </c>
      <c r="W94" s="41">
        <v>6.2700000000000005</v>
      </c>
      <c r="X94" s="41">
        <v>14.516</v>
      </c>
      <c r="Y94" s="41">
        <v>14.516</v>
      </c>
      <c r="Z94" s="41">
        <v>12.6996</v>
      </c>
    </row>
    <row r="95" spans="1:26" x14ac:dyDescent="0.25">
      <c r="A95" s="39"/>
      <c r="B95" s="46" t="s">
        <v>345</v>
      </c>
      <c r="C95" s="151"/>
      <c r="D95" s="40">
        <v>4.9800000000000004</v>
      </c>
      <c r="E95" s="41"/>
      <c r="F95" s="41"/>
      <c r="G95" s="41">
        <v>2.0750000000000002</v>
      </c>
      <c r="H95" s="41">
        <v>1.1852400000000001</v>
      </c>
      <c r="I95" s="41">
        <v>1.1620000000000001</v>
      </c>
      <c r="J95" s="41">
        <v>1.1620000000000001</v>
      </c>
      <c r="K95" s="41">
        <v>1.1620000000000001</v>
      </c>
      <c r="L95" s="41">
        <v>0</v>
      </c>
      <c r="M95" s="41">
        <v>0</v>
      </c>
      <c r="N95" s="41">
        <v>0</v>
      </c>
      <c r="O95" s="41">
        <v>0</v>
      </c>
      <c r="P95" s="41">
        <v>0</v>
      </c>
      <c r="Q95" s="41">
        <v>0</v>
      </c>
      <c r="R95" s="41">
        <v>4.9800000000000004</v>
      </c>
      <c r="S95" s="41">
        <v>7.4700000000000006</v>
      </c>
      <c r="T95" s="41">
        <v>7.1828200000000004</v>
      </c>
      <c r="U95" s="41">
        <v>7.1106100000000003</v>
      </c>
      <c r="V95" s="41">
        <v>6.823430000000001</v>
      </c>
      <c r="W95" s="41">
        <v>2.7390000000000003</v>
      </c>
      <c r="X95" s="41">
        <v>6.3412000000000006</v>
      </c>
      <c r="Y95" s="41">
        <v>6.3412000000000006</v>
      </c>
      <c r="Z95" s="41">
        <v>5.54772</v>
      </c>
    </row>
    <row r="96" spans="1:26" x14ac:dyDescent="0.25">
      <c r="A96" s="39"/>
      <c r="B96" s="46" t="s">
        <v>345</v>
      </c>
      <c r="C96" s="151"/>
      <c r="D96" s="40">
        <v>15</v>
      </c>
      <c r="E96" s="41"/>
      <c r="F96" s="41"/>
      <c r="G96" s="41">
        <v>6.25</v>
      </c>
      <c r="H96" s="41">
        <v>3.5700000000000007</v>
      </c>
      <c r="I96" s="41">
        <v>3.5000000000000004</v>
      </c>
      <c r="J96" s="41">
        <v>3.5000000000000004</v>
      </c>
      <c r="K96" s="41">
        <v>3.5000000000000004</v>
      </c>
      <c r="L96" s="41">
        <v>0</v>
      </c>
      <c r="M96" s="41">
        <v>0</v>
      </c>
      <c r="N96" s="41">
        <v>0</v>
      </c>
      <c r="O96" s="41">
        <v>0</v>
      </c>
      <c r="P96" s="41">
        <v>0</v>
      </c>
      <c r="Q96" s="41">
        <v>0</v>
      </c>
      <c r="R96" s="41">
        <v>15</v>
      </c>
      <c r="S96" s="41">
        <v>22.5</v>
      </c>
      <c r="T96" s="41">
        <v>21.634999999999998</v>
      </c>
      <c r="U96" s="41">
        <v>21.4175</v>
      </c>
      <c r="V96" s="41">
        <v>20.552500000000002</v>
      </c>
      <c r="W96" s="41">
        <v>8.25</v>
      </c>
      <c r="X96" s="41">
        <v>19.100000000000001</v>
      </c>
      <c r="Y96" s="41">
        <v>19.100000000000001</v>
      </c>
      <c r="Z96" s="41">
        <v>16.71</v>
      </c>
    </row>
    <row r="97" spans="1:26" x14ac:dyDescent="0.25">
      <c r="A97" s="39"/>
      <c r="B97" s="46" t="s">
        <v>345</v>
      </c>
      <c r="C97" s="151"/>
      <c r="D97" s="40">
        <v>5.3999999999999995</v>
      </c>
      <c r="E97" s="41"/>
      <c r="F97" s="41"/>
      <c r="G97" s="41">
        <v>2.25</v>
      </c>
      <c r="H97" s="41">
        <v>1.2852000000000003</v>
      </c>
      <c r="I97" s="41">
        <v>1.2600000000000002</v>
      </c>
      <c r="J97" s="41">
        <v>1.2600000000000002</v>
      </c>
      <c r="K97" s="41">
        <v>1.2600000000000002</v>
      </c>
      <c r="L97" s="41">
        <v>0</v>
      </c>
      <c r="M97" s="41">
        <v>0</v>
      </c>
      <c r="N97" s="41">
        <v>0</v>
      </c>
      <c r="O97" s="41">
        <v>0</v>
      </c>
      <c r="P97" s="41">
        <v>0</v>
      </c>
      <c r="Q97" s="41">
        <v>0</v>
      </c>
      <c r="R97" s="41">
        <v>5.3999999999999995</v>
      </c>
      <c r="S97" s="41">
        <v>8.1</v>
      </c>
      <c r="T97" s="41">
        <v>7.7885999999999997</v>
      </c>
      <c r="U97" s="41">
        <v>7.7103000000000002</v>
      </c>
      <c r="V97" s="41">
        <v>7.3989000000000003</v>
      </c>
      <c r="W97" s="41">
        <v>2.97</v>
      </c>
      <c r="X97" s="41">
        <v>6.8760000000000003</v>
      </c>
      <c r="Y97" s="41">
        <v>6.8760000000000003</v>
      </c>
      <c r="Z97" s="41">
        <v>6.0156000000000001</v>
      </c>
    </row>
    <row r="98" spans="1:26" x14ac:dyDescent="0.25">
      <c r="A98" s="39"/>
      <c r="B98" s="46" t="s">
        <v>345</v>
      </c>
      <c r="C98" s="151"/>
      <c r="D98" s="40">
        <v>40.199999999999996</v>
      </c>
      <c r="E98" s="41"/>
      <c r="F98" s="41"/>
      <c r="G98" s="41">
        <v>16.75</v>
      </c>
      <c r="H98" s="41">
        <v>9.5676000000000005</v>
      </c>
      <c r="I98" s="41">
        <v>9.3800000000000008</v>
      </c>
      <c r="J98" s="41">
        <v>9.3800000000000008</v>
      </c>
      <c r="K98" s="41">
        <v>9.3800000000000008</v>
      </c>
      <c r="L98" s="41">
        <v>0</v>
      </c>
      <c r="M98" s="41">
        <v>0</v>
      </c>
      <c r="N98" s="41">
        <v>0</v>
      </c>
      <c r="O98" s="41">
        <v>0</v>
      </c>
      <c r="P98" s="41">
        <v>0</v>
      </c>
      <c r="Q98" s="41">
        <v>0</v>
      </c>
      <c r="R98" s="41">
        <v>40.199999999999996</v>
      </c>
      <c r="S98" s="41">
        <v>60.300000000000004</v>
      </c>
      <c r="T98" s="41">
        <v>57.9818</v>
      </c>
      <c r="U98" s="41">
        <v>57.398899999999998</v>
      </c>
      <c r="V98" s="41">
        <v>55.0807</v>
      </c>
      <c r="W98" s="41">
        <v>22.11</v>
      </c>
      <c r="X98" s="41">
        <v>51.188000000000002</v>
      </c>
      <c r="Y98" s="41">
        <v>51.188000000000002</v>
      </c>
      <c r="Z98" s="41">
        <v>44.782800000000002</v>
      </c>
    </row>
    <row r="99" spans="1:26" x14ac:dyDescent="0.25">
      <c r="A99" s="39"/>
      <c r="B99" s="46" t="s">
        <v>345</v>
      </c>
      <c r="C99" s="151"/>
      <c r="D99" s="40">
        <v>19.2</v>
      </c>
      <c r="E99" s="41"/>
      <c r="F99" s="41"/>
      <c r="G99" s="41">
        <v>8</v>
      </c>
      <c r="H99" s="41">
        <v>4.5696000000000003</v>
      </c>
      <c r="I99" s="41">
        <v>4.4800000000000004</v>
      </c>
      <c r="J99" s="41">
        <v>4.4800000000000004</v>
      </c>
      <c r="K99" s="41">
        <v>4.4800000000000004</v>
      </c>
      <c r="L99" s="41">
        <v>0</v>
      </c>
      <c r="M99" s="41">
        <v>0</v>
      </c>
      <c r="N99" s="41">
        <v>0</v>
      </c>
      <c r="O99" s="41">
        <v>0</v>
      </c>
      <c r="P99" s="41">
        <v>0</v>
      </c>
      <c r="Q99" s="41">
        <v>0</v>
      </c>
      <c r="R99" s="41">
        <v>19.2</v>
      </c>
      <c r="S99" s="41">
        <v>28.8</v>
      </c>
      <c r="T99" s="41">
        <v>27.692799999999998</v>
      </c>
      <c r="U99" s="41">
        <v>27.414400000000001</v>
      </c>
      <c r="V99" s="41">
        <v>26.307200000000002</v>
      </c>
      <c r="W99" s="41">
        <v>10.56</v>
      </c>
      <c r="X99" s="41">
        <v>24.448</v>
      </c>
      <c r="Y99" s="41">
        <v>24.448</v>
      </c>
      <c r="Z99" s="41">
        <v>21.3888</v>
      </c>
    </row>
    <row r="100" spans="1:26" x14ac:dyDescent="0.25">
      <c r="A100" s="39"/>
      <c r="B100" s="46" t="s">
        <v>345</v>
      </c>
      <c r="C100" s="151"/>
      <c r="D100" s="40">
        <v>12</v>
      </c>
      <c r="E100" s="41"/>
      <c r="F100" s="41"/>
      <c r="G100" s="41">
        <v>5</v>
      </c>
      <c r="H100" s="41">
        <v>2.8560000000000003</v>
      </c>
      <c r="I100" s="41">
        <v>2.8000000000000003</v>
      </c>
      <c r="J100" s="41">
        <v>2.8000000000000003</v>
      </c>
      <c r="K100" s="41">
        <v>2.8000000000000003</v>
      </c>
      <c r="L100" s="41">
        <v>0</v>
      </c>
      <c r="M100" s="41">
        <v>0</v>
      </c>
      <c r="N100" s="41">
        <v>0</v>
      </c>
      <c r="O100" s="41">
        <v>0</v>
      </c>
      <c r="P100" s="41">
        <v>0</v>
      </c>
      <c r="Q100" s="41">
        <v>0</v>
      </c>
      <c r="R100" s="41">
        <v>12</v>
      </c>
      <c r="S100" s="41">
        <v>18</v>
      </c>
      <c r="T100" s="41">
        <v>17.308</v>
      </c>
      <c r="U100" s="41">
        <v>17.134</v>
      </c>
      <c r="V100" s="41">
        <v>16.442</v>
      </c>
      <c r="W100" s="41">
        <v>6.6000000000000005</v>
      </c>
      <c r="X100" s="41">
        <v>15.280000000000001</v>
      </c>
      <c r="Y100" s="41">
        <v>15.280000000000001</v>
      </c>
      <c r="Z100" s="41">
        <v>13.368</v>
      </c>
    </row>
    <row r="101" spans="1:26" x14ac:dyDescent="0.25">
      <c r="A101" s="39"/>
      <c r="B101" s="46" t="s">
        <v>345</v>
      </c>
      <c r="C101" s="151"/>
      <c r="D101" s="40">
        <v>3</v>
      </c>
      <c r="E101" s="41"/>
      <c r="F101" s="41"/>
      <c r="G101" s="41">
        <v>1.25</v>
      </c>
      <c r="H101" s="41">
        <v>0.71400000000000008</v>
      </c>
      <c r="I101" s="41">
        <v>0.70000000000000007</v>
      </c>
      <c r="J101" s="41">
        <v>0.70000000000000007</v>
      </c>
      <c r="K101" s="41">
        <v>0.70000000000000007</v>
      </c>
      <c r="L101" s="41">
        <v>0</v>
      </c>
      <c r="M101" s="41">
        <v>0</v>
      </c>
      <c r="N101" s="41">
        <v>0</v>
      </c>
      <c r="O101" s="41">
        <v>0</v>
      </c>
      <c r="P101" s="41">
        <v>0</v>
      </c>
      <c r="Q101" s="41">
        <v>0</v>
      </c>
      <c r="R101" s="41">
        <v>3</v>
      </c>
      <c r="S101" s="41">
        <v>4.5</v>
      </c>
      <c r="T101" s="41">
        <v>4.327</v>
      </c>
      <c r="U101" s="41">
        <v>4.2835000000000001</v>
      </c>
      <c r="V101" s="41">
        <v>4.1105</v>
      </c>
      <c r="W101" s="41">
        <v>1.6500000000000001</v>
      </c>
      <c r="X101" s="41">
        <v>3.8200000000000003</v>
      </c>
      <c r="Y101" s="41">
        <v>3.8200000000000003</v>
      </c>
      <c r="Z101" s="41">
        <v>3.3420000000000001</v>
      </c>
    </row>
    <row r="102" spans="1:26" x14ac:dyDescent="0.25">
      <c r="A102" s="39"/>
      <c r="B102" s="46" t="s">
        <v>345</v>
      </c>
      <c r="C102" s="151"/>
      <c r="D102" s="40">
        <v>6.6</v>
      </c>
      <c r="E102" s="41"/>
      <c r="F102" s="41"/>
      <c r="G102" s="41">
        <v>2.75</v>
      </c>
      <c r="H102" s="41">
        <v>1.5708</v>
      </c>
      <c r="I102" s="41">
        <v>1.54</v>
      </c>
      <c r="J102" s="41">
        <v>1.54</v>
      </c>
      <c r="K102" s="41">
        <v>1.54</v>
      </c>
      <c r="L102" s="41">
        <v>0</v>
      </c>
      <c r="M102" s="41">
        <v>0</v>
      </c>
      <c r="N102" s="41">
        <v>0</v>
      </c>
      <c r="O102" s="41">
        <v>0</v>
      </c>
      <c r="P102" s="41">
        <v>0</v>
      </c>
      <c r="Q102" s="41">
        <v>0</v>
      </c>
      <c r="R102" s="41">
        <v>6.6</v>
      </c>
      <c r="S102" s="41">
        <v>9.9</v>
      </c>
      <c r="T102" s="41">
        <v>9.5193999999999992</v>
      </c>
      <c r="U102" s="41">
        <v>9.4237000000000002</v>
      </c>
      <c r="V102" s="41">
        <v>9.0431000000000008</v>
      </c>
      <c r="W102" s="41">
        <v>3.6300000000000003</v>
      </c>
      <c r="X102" s="41">
        <v>8.4039999999999999</v>
      </c>
      <c r="Y102" s="41">
        <v>8.4039999999999999</v>
      </c>
      <c r="Z102" s="41">
        <v>7.3524000000000003</v>
      </c>
    </row>
    <row r="103" spans="1:26" x14ac:dyDescent="0.25">
      <c r="A103" s="39"/>
      <c r="B103" s="46" t="s">
        <v>345</v>
      </c>
      <c r="C103" s="151"/>
      <c r="D103" s="40">
        <v>2.4</v>
      </c>
      <c r="E103" s="41"/>
      <c r="F103" s="41"/>
      <c r="G103" s="41">
        <v>1</v>
      </c>
      <c r="H103" s="41">
        <v>0.57120000000000004</v>
      </c>
      <c r="I103" s="41">
        <v>0.56000000000000005</v>
      </c>
      <c r="J103" s="41">
        <v>0.56000000000000005</v>
      </c>
      <c r="K103" s="41">
        <v>0.56000000000000005</v>
      </c>
      <c r="L103" s="41">
        <v>0</v>
      </c>
      <c r="M103" s="41">
        <v>0</v>
      </c>
      <c r="N103" s="41">
        <v>0</v>
      </c>
      <c r="O103" s="41">
        <v>0</v>
      </c>
      <c r="P103" s="41">
        <v>0</v>
      </c>
      <c r="Q103" s="41">
        <v>0</v>
      </c>
      <c r="R103" s="41">
        <v>2.4</v>
      </c>
      <c r="S103" s="41">
        <v>3.6</v>
      </c>
      <c r="T103" s="41">
        <v>3.4615999999999998</v>
      </c>
      <c r="U103" s="41">
        <v>3.4268000000000001</v>
      </c>
      <c r="V103" s="41">
        <v>3.2884000000000002</v>
      </c>
      <c r="W103" s="41">
        <v>1.32</v>
      </c>
      <c r="X103" s="41">
        <v>3.056</v>
      </c>
      <c r="Y103" s="41">
        <v>3.056</v>
      </c>
      <c r="Z103" s="41">
        <v>2.6736</v>
      </c>
    </row>
    <row r="104" spans="1:26" x14ac:dyDescent="0.25">
      <c r="A104" s="39"/>
      <c r="B104" s="46" t="s">
        <v>345</v>
      </c>
      <c r="C104" s="151"/>
      <c r="D104" s="40">
        <v>3</v>
      </c>
      <c r="E104" s="41"/>
      <c r="F104" s="41"/>
      <c r="G104" s="41">
        <v>1.25</v>
      </c>
      <c r="H104" s="41">
        <v>0.71400000000000008</v>
      </c>
      <c r="I104" s="41">
        <v>0.70000000000000007</v>
      </c>
      <c r="J104" s="41">
        <v>0.70000000000000007</v>
      </c>
      <c r="K104" s="41">
        <v>0.70000000000000007</v>
      </c>
      <c r="L104" s="41">
        <v>0</v>
      </c>
      <c r="M104" s="41">
        <v>0</v>
      </c>
      <c r="N104" s="41">
        <v>0</v>
      </c>
      <c r="O104" s="41">
        <v>0</v>
      </c>
      <c r="P104" s="41">
        <v>0</v>
      </c>
      <c r="Q104" s="41">
        <v>0</v>
      </c>
      <c r="R104" s="41">
        <v>3</v>
      </c>
      <c r="S104" s="41">
        <v>4.5</v>
      </c>
      <c r="T104" s="41">
        <v>4.327</v>
      </c>
      <c r="U104" s="41">
        <v>4.2835000000000001</v>
      </c>
      <c r="V104" s="41">
        <v>4.1105</v>
      </c>
      <c r="W104" s="41">
        <v>1.6500000000000001</v>
      </c>
      <c r="X104" s="41">
        <v>3.8200000000000003</v>
      </c>
      <c r="Y104" s="41">
        <v>3.8200000000000003</v>
      </c>
      <c r="Z104" s="41">
        <v>3.3420000000000001</v>
      </c>
    </row>
    <row r="105" spans="1:26" x14ac:dyDescent="0.25">
      <c r="A105" s="39"/>
      <c r="B105" s="46" t="s">
        <v>345</v>
      </c>
      <c r="C105" s="151"/>
      <c r="D105" s="40">
        <v>3</v>
      </c>
      <c r="E105" s="41"/>
      <c r="F105" s="41"/>
      <c r="G105" s="41">
        <v>1.25</v>
      </c>
      <c r="H105" s="41">
        <v>0.71400000000000008</v>
      </c>
      <c r="I105" s="41">
        <v>0.70000000000000007</v>
      </c>
      <c r="J105" s="41">
        <v>0.70000000000000007</v>
      </c>
      <c r="K105" s="41">
        <v>0.70000000000000007</v>
      </c>
      <c r="L105" s="41">
        <v>0</v>
      </c>
      <c r="M105" s="41">
        <v>0</v>
      </c>
      <c r="N105" s="41">
        <v>0</v>
      </c>
      <c r="O105" s="41">
        <v>0</v>
      </c>
      <c r="P105" s="41">
        <v>0</v>
      </c>
      <c r="Q105" s="41">
        <v>0</v>
      </c>
      <c r="R105" s="41">
        <v>3</v>
      </c>
      <c r="S105" s="41">
        <v>4.5</v>
      </c>
      <c r="T105" s="41">
        <v>4.327</v>
      </c>
      <c r="U105" s="41">
        <v>4.2835000000000001</v>
      </c>
      <c r="V105" s="41">
        <v>4.1105</v>
      </c>
      <c r="W105" s="41">
        <v>1.6500000000000001</v>
      </c>
      <c r="X105" s="41">
        <v>3.8200000000000003</v>
      </c>
      <c r="Y105" s="41">
        <v>3.8200000000000003</v>
      </c>
      <c r="Z105" s="41">
        <v>3.3420000000000001</v>
      </c>
    </row>
    <row r="106" spans="1:26" x14ac:dyDescent="0.25">
      <c r="A106" s="39"/>
      <c r="B106" s="46" t="s">
        <v>346</v>
      </c>
      <c r="C106" s="151"/>
      <c r="D106" s="40">
        <v>44.699999999999996</v>
      </c>
      <c r="E106" s="41"/>
      <c r="F106" s="41"/>
      <c r="G106" s="41">
        <v>18.625</v>
      </c>
      <c r="H106" s="41">
        <v>10.638600000000002</v>
      </c>
      <c r="I106" s="41">
        <v>10.430000000000001</v>
      </c>
      <c r="J106" s="41">
        <v>10.430000000000001</v>
      </c>
      <c r="K106" s="41">
        <v>10.430000000000001</v>
      </c>
      <c r="L106" s="41">
        <v>0</v>
      </c>
      <c r="M106" s="41">
        <v>0</v>
      </c>
      <c r="N106" s="41">
        <v>0</v>
      </c>
      <c r="O106" s="41">
        <v>0</v>
      </c>
      <c r="P106" s="41">
        <v>0</v>
      </c>
      <c r="Q106" s="41">
        <v>0</v>
      </c>
      <c r="R106" s="41">
        <v>44.699999999999996</v>
      </c>
      <c r="S106" s="41">
        <v>67.05</v>
      </c>
      <c r="T106" s="41">
        <v>64.47229999999999</v>
      </c>
      <c r="U106" s="41">
        <v>63.824150000000003</v>
      </c>
      <c r="V106" s="41">
        <v>61.246450000000003</v>
      </c>
      <c r="W106" s="41">
        <v>24.585000000000001</v>
      </c>
      <c r="X106" s="41">
        <v>56.917999999999999</v>
      </c>
      <c r="Y106" s="41">
        <v>56.917999999999999</v>
      </c>
      <c r="Z106" s="41">
        <v>49.7958</v>
      </c>
    </row>
    <row r="107" spans="1:26" x14ac:dyDescent="0.25">
      <c r="A107" s="39"/>
      <c r="B107" s="46" t="s">
        <v>346</v>
      </c>
      <c r="C107" s="151"/>
      <c r="D107" s="40">
        <v>3</v>
      </c>
      <c r="E107" s="41"/>
      <c r="F107" s="41"/>
      <c r="G107" s="41">
        <v>1.25</v>
      </c>
      <c r="H107" s="41">
        <v>0.71400000000000008</v>
      </c>
      <c r="I107" s="41">
        <v>0.70000000000000007</v>
      </c>
      <c r="J107" s="41">
        <v>0.70000000000000007</v>
      </c>
      <c r="K107" s="41">
        <v>0.70000000000000007</v>
      </c>
      <c r="L107" s="41">
        <v>0</v>
      </c>
      <c r="M107" s="41">
        <v>0</v>
      </c>
      <c r="N107" s="41">
        <v>0</v>
      </c>
      <c r="O107" s="41">
        <v>0</v>
      </c>
      <c r="P107" s="41">
        <v>0</v>
      </c>
      <c r="Q107" s="41">
        <v>0</v>
      </c>
      <c r="R107" s="41">
        <v>3</v>
      </c>
      <c r="S107" s="41">
        <v>4.5</v>
      </c>
      <c r="T107" s="41">
        <v>4.327</v>
      </c>
      <c r="U107" s="41">
        <v>4.2835000000000001</v>
      </c>
      <c r="V107" s="41">
        <v>4.1105</v>
      </c>
      <c r="W107" s="41">
        <v>1.6500000000000001</v>
      </c>
      <c r="X107" s="41">
        <v>3.8200000000000003</v>
      </c>
      <c r="Y107" s="41">
        <v>3.8200000000000003</v>
      </c>
      <c r="Z107" s="41">
        <v>3.3420000000000001</v>
      </c>
    </row>
    <row r="108" spans="1:26" x14ac:dyDescent="0.25">
      <c r="A108" s="39"/>
      <c r="B108" s="46" t="s">
        <v>346</v>
      </c>
      <c r="C108" s="151"/>
      <c r="D108" s="40">
        <v>35.1</v>
      </c>
      <c r="E108" s="41"/>
      <c r="F108" s="41"/>
      <c r="G108" s="41">
        <v>14.625</v>
      </c>
      <c r="H108" s="41">
        <v>8.3538000000000014</v>
      </c>
      <c r="I108" s="41">
        <v>8.1900000000000013</v>
      </c>
      <c r="J108" s="41">
        <v>8.1900000000000013</v>
      </c>
      <c r="K108" s="41">
        <v>8.1900000000000013</v>
      </c>
      <c r="L108" s="41">
        <v>0</v>
      </c>
      <c r="M108" s="41">
        <v>0</v>
      </c>
      <c r="N108" s="41">
        <v>0</v>
      </c>
      <c r="O108" s="41">
        <v>0</v>
      </c>
      <c r="P108" s="41">
        <v>0</v>
      </c>
      <c r="Q108" s="41">
        <v>0</v>
      </c>
      <c r="R108" s="41">
        <v>35.1</v>
      </c>
      <c r="S108" s="41">
        <v>52.65</v>
      </c>
      <c r="T108" s="41">
        <v>50.625899999999994</v>
      </c>
      <c r="U108" s="41">
        <v>50.116950000000003</v>
      </c>
      <c r="V108" s="41">
        <v>48.092850000000006</v>
      </c>
      <c r="W108" s="41">
        <v>19.305</v>
      </c>
      <c r="X108" s="41">
        <v>44.694000000000003</v>
      </c>
      <c r="Y108" s="41">
        <v>44.694000000000003</v>
      </c>
      <c r="Z108" s="41">
        <v>39.101399999999998</v>
      </c>
    </row>
    <row r="109" spans="1:26" x14ac:dyDescent="0.25">
      <c r="A109" s="39"/>
      <c r="B109" s="46" t="s">
        <v>346</v>
      </c>
      <c r="C109" s="151"/>
      <c r="D109" s="40">
        <v>9.6</v>
      </c>
      <c r="E109" s="41"/>
      <c r="F109" s="41"/>
      <c r="G109" s="41">
        <v>4</v>
      </c>
      <c r="H109" s="41">
        <v>2.2848000000000002</v>
      </c>
      <c r="I109" s="41">
        <v>2.2400000000000002</v>
      </c>
      <c r="J109" s="41">
        <v>2.2400000000000002</v>
      </c>
      <c r="K109" s="41">
        <v>2.2400000000000002</v>
      </c>
      <c r="L109" s="41">
        <v>0</v>
      </c>
      <c r="M109" s="41">
        <v>0</v>
      </c>
      <c r="N109" s="41">
        <v>0</v>
      </c>
      <c r="O109" s="41">
        <v>0</v>
      </c>
      <c r="P109" s="41">
        <v>0</v>
      </c>
      <c r="Q109" s="41">
        <v>0</v>
      </c>
      <c r="R109" s="41">
        <v>9.6</v>
      </c>
      <c r="S109" s="41">
        <v>14.4</v>
      </c>
      <c r="T109" s="41">
        <v>13.846399999999999</v>
      </c>
      <c r="U109" s="41">
        <v>13.7072</v>
      </c>
      <c r="V109" s="41">
        <v>13.153600000000001</v>
      </c>
      <c r="W109" s="41">
        <v>5.28</v>
      </c>
      <c r="X109" s="41">
        <v>12.224</v>
      </c>
      <c r="Y109" s="41">
        <v>12.224</v>
      </c>
      <c r="Z109" s="41">
        <v>10.6944</v>
      </c>
    </row>
    <row r="110" spans="1:26" x14ac:dyDescent="0.25">
      <c r="A110" s="39"/>
      <c r="B110" s="46" t="s">
        <v>346</v>
      </c>
      <c r="C110" s="151"/>
      <c r="D110" s="40">
        <v>20.099999999999998</v>
      </c>
      <c r="E110" s="41"/>
      <c r="F110" s="41"/>
      <c r="G110" s="41">
        <v>8.375</v>
      </c>
      <c r="H110" s="41">
        <v>4.7838000000000003</v>
      </c>
      <c r="I110" s="41">
        <v>4.6900000000000004</v>
      </c>
      <c r="J110" s="41">
        <v>4.6900000000000004</v>
      </c>
      <c r="K110" s="41">
        <v>4.6900000000000004</v>
      </c>
      <c r="L110" s="41">
        <v>0</v>
      </c>
      <c r="M110" s="41">
        <v>0</v>
      </c>
      <c r="N110" s="41">
        <v>0</v>
      </c>
      <c r="O110" s="41">
        <v>0</v>
      </c>
      <c r="P110" s="41">
        <v>0</v>
      </c>
      <c r="Q110" s="41">
        <v>0</v>
      </c>
      <c r="R110" s="41">
        <v>20.099999999999998</v>
      </c>
      <c r="S110" s="41">
        <v>30.150000000000002</v>
      </c>
      <c r="T110" s="41">
        <v>28.9909</v>
      </c>
      <c r="U110" s="41">
        <v>28.699449999999999</v>
      </c>
      <c r="V110" s="41">
        <v>27.54035</v>
      </c>
      <c r="W110" s="41">
        <v>11.055</v>
      </c>
      <c r="X110" s="41">
        <v>25.594000000000001</v>
      </c>
      <c r="Y110" s="41">
        <v>25.594000000000001</v>
      </c>
      <c r="Z110" s="41">
        <v>22.391400000000001</v>
      </c>
    </row>
    <row r="111" spans="1:26" x14ac:dyDescent="0.25">
      <c r="A111" s="39"/>
      <c r="B111" s="46" t="s">
        <v>346</v>
      </c>
      <c r="C111" s="151"/>
      <c r="D111" s="40">
        <v>21</v>
      </c>
      <c r="E111" s="41"/>
      <c r="F111" s="41"/>
      <c r="G111" s="41">
        <v>8.75</v>
      </c>
      <c r="H111" s="41">
        <v>4.9980000000000002</v>
      </c>
      <c r="I111" s="41">
        <v>4.9000000000000004</v>
      </c>
      <c r="J111" s="41">
        <v>4.9000000000000004</v>
      </c>
      <c r="K111" s="41">
        <v>4.9000000000000004</v>
      </c>
      <c r="L111" s="41">
        <v>0</v>
      </c>
      <c r="M111" s="41">
        <v>0</v>
      </c>
      <c r="N111" s="41">
        <v>0</v>
      </c>
      <c r="O111" s="41">
        <v>0</v>
      </c>
      <c r="P111" s="41">
        <v>0</v>
      </c>
      <c r="Q111" s="41">
        <v>0</v>
      </c>
      <c r="R111" s="41">
        <v>21</v>
      </c>
      <c r="S111" s="41">
        <v>31.5</v>
      </c>
      <c r="T111" s="41">
        <v>30.288999999999998</v>
      </c>
      <c r="U111" s="41">
        <v>29.984500000000001</v>
      </c>
      <c r="V111" s="41">
        <v>28.773500000000002</v>
      </c>
      <c r="W111" s="41">
        <v>11.55</v>
      </c>
      <c r="X111" s="41">
        <v>26.740000000000002</v>
      </c>
      <c r="Y111" s="41">
        <v>26.740000000000002</v>
      </c>
      <c r="Z111" s="41">
        <v>23.393999999999998</v>
      </c>
    </row>
    <row r="112" spans="1:26" x14ac:dyDescent="0.25">
      <c r="A112" s="39"/>
      <c r="B112" s="46" t="s">
        <v>346</v>
      </c>
      <c r="C112" s="151"/>
      <c r="D112" s="40">
        <v>4.5</v>
      </c>
      <c r="E112" s="41"/>
      <c r="F112" s="41"/>
      <c r="G112" s="41">
        <v>1.875</v>
      </c>
      <c r="H112" s="41">
        <v>1.0710000000000002</v>
      </c>
      <c r="I112" s="41">
        <v>1.05</v>
      </c>
      <c r="J112" s="41">
        <v>1.05</v>
      </c>
      <c r="K112" s="41">
        <v>1.05</v>
      </c>
      <c r="L112" s="41">
        <v>0</v>
      </c>
      <c r="M112" s="41">
        <v>0</v>
      </c>
      <c r="N112" s="41">
        <v>0</v>
      </c>
      <c r="O112" s="41">
        <v>0</v>
      </c>
      <c r="P112" s="41">
        <v>0</v>
      </c>
      <c r="Q112" s="41">
        <v>0</v>
      </c>
      <c r="R112" s="41">
        <v>4.5</v>
      </c>
      <c r="S112" s="41">
        <v>6.75</v>
      </c>
      <c r="T112" s="41">
        <v>6.4904999999999999</v>
      </c>
      <c r="U112" s="41">
        <v>6.4252500000000001</v>
      </c>
      <c r="V112" s="41">
        <v>6.1657500000000001</v>
      </c>
      <c r="W112" s="41">
        <v>2.4750000000000001</v>
      </c>
      <c r="X112" s="41">
        <v>5.73</v>
      </c>
      <c r="Y112" s="41">
        <v>5.73</v>
      </c>
      <c r="Z112" s="41">
        <v>5.0129999999999999</v>
      </c>
    </row>
    <row r="113" spans="1:26" x14ac:dyDescent="0.25">
      <c r="A113" s="39"/>
      <c r="B113" s="46" t="s">
        <v>346</v>
      </c>
      <c r="C113" s="151"/>
      <c r="D113" s="40">
        <v>3.5999999999999996</v>
      </c>
      <c r="E113" s="41"/>
      <c r="F113" s="41"/>
      <c r="G113" s="41">
        <v>1.5</v>
      </c>
      <c r="H113" s="41">
        <v>0.85680000000000012</v>
      </c>
      <c r="I113" s="41">
        <v>0.84000000000000008</v>
      </c>
      <c r="J113" s="41">
        <v>0.84000000000000008</v>
      </c>
      <c r="K113" s="41">
        <v>0.84000000000000008</v>
      </c>
      <c r="L113" s="41">
        <v>0</v>
      </c>
      <c r="M113" s="41">
        <v>0</v>
      </c>
      <c r="N113" s="41">
        <v>0</v>
      </c>
      <c r="O113" s="41">
        <v>0</v>
      </c>
      <c r="P113" s="41">
        <v>0</v>
      </c>
      <c r="Q113" s="41">
        <v>0</v>
      </c>
      <c r="R113" s="41">
        <v>3.5999999999999996</v>
      </c>
      <c r="S113" s="41">
        <v>5.4</v>
      </c>
      <c r="T113" s="41">
        <v>5.1923999999999992</v>
      </c>
      <c r="U113" s="41">
        <v>5.1402000000000001</v>
      </c>
      <c r="V113" s="41">
        <v>4.9326000000000008</v>
      </c>
      <c r="W113" s="41">
        <v>1.98</v>
      </c>
      <c r="X113" s="41">
        <v>4.5839999999999996</v>
      </c>
      <c r="Y113" s="41">
        <v>4.5839999999999996</v>
      </c>
      <c r="Z113" s="41">
        <v>4.0103999999999997</v>
      </c>
    </row>
    <row r="114" spans="1:26" x14ac:dyDescent="0.25">
      <c r="A114" s="39"/>
      <c r="B114" s="46" t="s">
        <v>351</v>
      </c>
      <c r="C114" s="151">
        <v>49505</v>
      </c>
      <c r="D114" s="40">
        <v>995.4</v>
      </c>
      <c r="E114" s="41"/>
      <c r="F114" s="41"/>
      <c r="G114" s="137" t="s">
        <v>440</v>
      </c>
      <c r="H114" s="137" t="s">
        <v>440</v>
      </c>
      <c r="I114" s="41">
        <v>350.04</v>
      </c>
      <c r="J114" s="137" t="s">
        <v>440</v>
      </c>
      <c r="K114" s="137" t="s">
        <v>440</v>
      </c>
      <c r="L114" s="137" t="s">
        <v>440</v>
      </c>
      <c r="M114" s="41">
        <v>489.46</v>
      </c>
      <c r="N114" s="137" t="s">
        <v>440</v>
      </c>
      <c r="O114" s="41">
        <v>489.46</v>
      </c>
      <c r="P114" s="41">
        <v>511.21</v>
      </c>
      <c r="Q114" s="41">
        <v>489.46</v>
      </c>
      <c r="R114" s="41">
        <v>350.04</v>
      </c>
      <c r="S114" s="137" t="s">
        <v>440</v>
      </c>
      <c r="T114" s="137" t="s">
        <v>440</v>
      </c>
      <c r="U114" s="137" t="s">
        <v>440</v>
      </c>
      <c r="V114" s="137" t="s">
        <v>440</v>
      </c>
      <c r="W114" s="137" t="s">
        <v>440</v>
      </c>
      <c r="X114" s="137" t="s">
        <v>440</v>
      </c>
      <c r="Y114" s="137" t="s">
        <v>440</v>
      </c>
      <c r="Z114" s="41">
        <v>817.93600000000004</v>
      </c>
    </row>
    <row r="115" spans="1:26" x14ac:dyDescent="0.25">
      <c r="A115" s="39"/>
      <c r="B115" s="46" t="s">
        <v>39</v>
      </c>
      <c r="C115" s="151"/>
      <c r="D115" s="54">
        <v>7814.579999999999</v>
      </c>
      <c r="E115" s="41">
        <v>1591.1420000000005</v>
      </c>
      <c r="F115" s="41">
        <v>10228.769999999997</v>
      </c>
      <c r="G115" s="55">
        <v>2841.3249999999998</v>
      </c>
      <c r="H115" s="55">
        <v>1622.9648399999999</v>
      </c>
      <c r="I115" s="55">
        <v>1941.1820000000005</v>
      </c>
      <c r="J115" s="55">
        <v>1591.1420000000005</v>
      </c>
      <c r="K115" s="55">
        <v>1591.1420000000005</v>
      </c>
      <c r="L115" s="55">
        <v>2486.87</v>
      </c>
      <c r="M115" s="55">
        <v>2976.33</v>
      </c>
      <c r="N115" s="55">
        <v>2486.87</v>
      </c>
      <c r="O115" s="55">
        <v>2976.33</v>
      </c>
      <c r="P115" s="55">
        <v>2998.08</v>
      </c>
      <c r="Q115" s="55">
        <v>2976.33</v>
      </c>
      <c r="R115" s="55">
        <v>7169.2199999999993</v>
      </c>
      <c r="S115" s="55">
        <v>10228.769999999997</v>
      </c>
      <c r="T115" s="55">
        <v>9835.5306199999977</v>
      </c>
      <c r="U115" s="55">
        <v>9736.6525099999981</v>
      </c>
      <c r="V115" s="55">
        <v>9343.4131300000026</v>
      </c>
      <c r="W115" s="55">
        <v>3750.5490000000004</v>
      </c>
      <c r="X115" s="55">
        <v>8683.0892000000003</v>
      </c>
      <c r="Y115" s="55">
        <v>8683.0892000000003</v>
      </c>
      <c r="Z115" s="55">
        <v>8414.5025199999982</v>
      </c>
    </row>
    <row r="116" spans="1:26" x14ac:dyDescent="0.25">
      <c r="A116" s="100"/>
      <c r="B116" s="85"/>
      <c r="C116" s="153"/>
      <c r="D116" s="96"/>
      <c r="E116" s="98"/>
      <c r="F116" s="98"/>
      <c r="G116" s="98"/>
      <c r="H116" s="97"/>
      <c r="I116" s="97"/>
      <c r="J116" s="97"/>
      <c r="K116" s="97"/>
      <c r="L116" s="97"/>
      <c r="M116" s="97"/>
      <c r="N116" s="97"/>
      <c r="O116" s="97"/>
      <c r="P116" s="97"/>
      <c r="Q116" s="97"/>
      <c r="R116" s="97"/>
      <c r="S116" s="97"/>
      <c r="T116" s="97"/>
      <c r="U116" s="97"/>
      <c r="V116" s="97"/>
      <c r="W116" s="97"/>
      <c r="X116" s="97"/>
      <c r="Y116" s="97"/>
      <c r="Z116" s="97"/>
    </row>
    <row r="117" spans="1:26" x14ac:dyDescent="0.25">
      <c r="A117" s="39" t="s">
        <v>358</v>
      </c>
      <c r="C117" s="151">
        <v>55700</v>
      </c>
      <c r="D117" s="194" t="s">
        <v>353</v>
      </c>
      <c r="E117" s="194"/>
      <c r="F117" s="194"/>
      <c r="H117" s="23"/>
      <c r="I117" s="23"/>
      <c r="J117" s="23"/>
      <c r="K117" s="23"/>
      <c r="L117" s="23"/>
      <c r="M117" s="23"/>
      <c r="N117" s="23"/>
      <c r="O117" s="23"/>
      <c r="P117" s="23"/>
      <c r="Q117" s="23"/>
      <c r="R117" s="23"/>
      <c r="S117" s="23"/>
      <c r="T117" s="23"/>
      <c r="U117" s="23"/>
      <c r="V117" s="23"/>
      <c r="W117" s="23"/>
      <c r="X117" s="23"/>
      <c r="Y117" s="23"/>
      <c r="Z117" s="23"/>
    </row>
    <row r="118" spans="1:26" x14ac:dyDescent="0.25">
      <c r="A118" s="100"/>
      <c r="B118" s="85"/>
      <c r="C118" s="153"/>
      <c r="D118" s="96"/>
      <c r="E118" s="98"/>
      <c r="F118" s="98"/>
      <c r="G118" s="98"/>
      <c r="H118" s="97"/>
      <c r="I118" s="97"/>
      <c r="J118" s="97"/>
      <c r="K118" s="97"/>
      <c r="L118" s="97"/>
      <c r="M118" s="97"/>
      <c r="N118" s="97"/>
      <c r="O118" s="97"/>
      <c r="P118" s="97"/>
      <c r="Q118" s="97"/>
      <c r="R118" s="97"/>
      <c r="S118" s="97"/>
      <c r="T118" s="97"/>
      <c r="U118" s="97"/>
      <c r="V118" s="97"/>
      <c r="W118" s="97"/>
      <c r="X118" s="97"/>
      <c r="Y118" s="97"/>
      <c r="Z118" s="97"/>
    </row>
    <row r="119" spans="1:26" x14ac:dyDescent="0.25">
      <c r="A119" s="39" t="s">
        <v>359</v>
      </c>
      <c r="C119" s="151">
        <v>55866</v>
      </c>
      <c r="D119" s="194" t="s">
        <v>353</v>
      </c>
      <c r="E119" s="194"/>
      <c r="F119" s="194"/>
      <c r="H119" s="23"/>
      <c r="I119" s="23"/>
      <c r="J119" s="23"/>
      <c r="K119" s="23"/>
      <c r="L119" s="23"/>
      <c r="M119" s="23"/>
      <c r="N119" s="23"/>
      <c r="O119" s="23"/>
      <c r="P119" s="23"/>
      <c r="Q119" s="23"/>
      <c r="R119" s="23"/>
      <c r="S119" s="23"/>
      <c r="T119" s="23"/>
      <c r="U119" s="23"/>
      <c r="V119" s="23"/>
      <c r="W119" s="23"/>
      <c r="X119" s="23"/>
      <c r="Y119" s="23"/>
      <c r="Z119" s="23"/>
    </row>
    <row r="120" spans="1:26" x14ac:dyDescent="0.25">
      <c r="A120" s="100"/>
      <c r="B120" s="85"/>
      <c r="C120" s="153"/>
      <c r="D120" s="96"/>
      <c r="E120" s="98"/>
      <c r="F120" s="98"/>
      <c r="G120" s="98"/>
      <c r="H120" s="97"/>
      <c r="I120" s="97"/>
      <c r="J120" s="97"/>
      <c r="K120" s="97"/>
      <c r="L120" s="97"/>
      <c r="M120" s="97"/>
      <c r="N120" s="97"/>
      <c r="O120" s="97"/>
      <c r="P120" s="97"/>
      <c r="Q120" s="97"/>
      <c r="R120" s="97"/>
      <c r="S120" s="97"/>
      <c r="T120" s="97"/>
      <c r="U120" s="97"/>
      <c r="V120" s="97"/>
      <c r="W120" s="97"/>
      <c r="X120" s="97"/>
      <c r="Y120" s="97"/>
      <c r="Z120" s="97"/>
    </row>
    <row r="121" spans="1:26" x14ac:dyDescent="0.25">
      <c r="A121" s="39" t="s">
        <v>360</v>
      </c>
      <c r="C121" s="151">
        <v>59400</v>
      </c>
      <c r="D121" s="194" t="s">
        <v>353</v>
      </c>
      <c r="E121" s="194"/>
      <c r="F121" s="194"/>
      <c r="H121" s="23"/>
      <c r="I121" s="23"/>
      <c r="J121" s="23"/>
      <c r="K121" s="23"/>
      <c r="L121" s="23"/>
      <c r="M121" s="23"/>
      <c r="N121" s="23"/>
      <c r="O121" s="23"/>
      <c r="P121" s="23"/>
      <c r="Q121" s="23"/>
      <c r="R121" s="23"/>
      <c r="S121" s="23"/>
      <c r="T121" s="23"/>
      <c r="U121" s="23"/>
      <c r="V121" s="23"/>
      <c r="W121" s="23"/>
      <c r="X121" s="23"/>
      <c r="Y121" s="23"/>
      <c r="Z121" s="23"/>
    </row>
    <row r="122" spans="1:26" x14ac:dyDescent="0.25">
      <c r="A122" s="100"/>
      <c r="B122" s="85"/>
      <c r="C122" s="153"/>
      <c r="D122" s="96"/>
      <c r="E122" s="98"/>
      <c r="F122" s="98"/>
      <c r="G122" s="98"/>
      <c r="H122" s="97"/>
      <c r="I122" s="97"/>
      <c r="J122" s="97"/>
      <c r="K122" s="97"/>
      <c r="L122" s="97"/>
      <c r="M122" s="97"/>
      <c r="N122" s="97"/>
      <c r="O122" s="97"/>
      <c r="P122" s="97"/>
      <c r="Q122" s="97"/>
      <c r="R122" s="97"/>
      <c r="S122" s="97"/>
      <c r="T122" s="97"/>
      <c r="U122" s="97"/>
      <c r="V122" s="97"/>
      <c r="W122" s="97"/>
      <c r="X122" s="97"/>
      <c r="Y122" s="97"/>
      <c r="Z122" s="97"/>
    </row>
    <row r="123" spans="1:26" x14ac:dyDescent="0.25">
      <c r="A123" s="39" t="s">
        <v>361</v>
      </c>
      <c r="C123" s="151">
        <v>59510</v>
      </c>
      <c r="D123" s="194" t="s">
        <v>353</v>
      </c>
      <c r="E123" s="194"/>
      <c r="F123" s="194"/>
      <c r="H123" s="23"/>
      <c r="I123" s="23"/>
      <c r="J123" s="23"/>
      <c r="K123" s="23"/>
      <c r="L123" s="23"/>
      <c r="M123" s="23"/>
      <c r="N123" s="23"/>
      <c r="O123" s="23"/>
      <c r="P123" s="23"/>
      <c r="Q123" s="23"/>
      <c r="R123" s="23"/>
      <c r="S123" s="23"/>
      <c r="T123" s="23"/>
      <c r="U123" s="23"/>
      <c r="V123" s="23"/>
      <c r="W123" s="23"/>
      <c r="X123" s="23"/>
      <c r="Y123" s="23"/>
      <c r="Z123" s="23"/>
    </row>
    <row r="124" spans="1:26" x14ac:dyDescent="0.25">
      <c r="A124" s="100"/>
      <c r="B124" s="85"/>
      <c r="C124" s="153"/>
      <c r="D124" s="96"/>
      <c r="E124" s="98"/>
      <c r="F124" s="98"/>
      <c r="G124" s="98"/>
      <c r="H124" s="97"/>
      <c r="I124" s="97"/>
      <c r="J124" s="97"/>
      <c r="K124" s="97"/>
      <c r="L124" s="97"/>
      <c r="M124" s="97"/>
      <c r="N124" s="97"/>
      <c r="O124" s="97"/>
      <c r="P124" s="97"/>
      <c r="Q124" s="97"/>
      <c r="R124" s="97"/>
      <c r="S124" s="97"/>
      <c r="T124" s="97"/>
      <c r="U124" s="97"/>
      <c r="V124" s="97"/>
      <c r="W124" s="97"/>
      <c r="X124" s="97"/>
      <c r="Y124" s="97"/>
      <c r="Z124" s="97"/>
    </row>
    <row r="125" spans="1:26" x14ac:dyDescent="0.25">
      <c r="A125" s="39" t="s">
        <v>362</v>
      </c>
      <c r="C125" s="151">
        <v>59610</v>
      </c>
      <c r="D125" s="194" t="s">
        <v>353</v>
      </c>
      <c r="E125" s="194"/>
      <c r="F125" s="194"/>
      <c r="H125" s="23"/>
      <c r="I125" s="23"/>
      <c r="J125" s="23"/>
      <c r="K125" s="23"/>
      <c r="L125" s="23"/>
      <c r="M125" s="23"/>
      <c r="N125" s="23"/>
      <c r="O125" s="23"/>
      <c r="P125" s="23"/>
      <c r="Q125" s="23"/>
      <c r="R125" s="23"/>
      <c r="S125" s="23"/>
      <c r="T125" s="23"/>
      <c r="U125" s="23"/>
      <c r="V125" s="23"/>
      <c r="W125" s="23"/>
      <c r="X125" s="23"/>
      <c r="Y125" s="23"/>
      <c r="Z125" s="23"/>
    </row>
    <row r="126" spans="1:26" x14ac:dyDescent="0.25">
      <c r="A126" s="100"/>
      <c r="B126" s="85"/>
      <c r="C126" s="153"/>
      <c r="D126" s="96"/>
      <c r="E126" s="98"/>
      <c r="F126" s="98"/>
      <c r="G126" s="98"/>
      <c r="H126" s="97"/>
      <c r="I126" s="97"/>
      <c r="J126" s="97"/>
      <c r="K126" s="97"/>
      <c r="L126" s="97"/>
      <c r="M126" s="97"/>
      <c r="N126" s="97"/>
      <c r="O126" s="97"/>
      <c r="P126" s="97"/>
      <c r="Q126" s="97"/>
      <c r="R126" s="97"/>
      <c r="S126" s="97"/>
      <c r="T126" s="97"/>
      <c r="U126" s="97"/>
      <c r="V126" s="97"/>
      <c r="W126" s="97"/>
      <c r="X126" s="97"/>
      <c r="Y126" s="97"/>
      <c r="Z126" s="97"/>
    </row>
    <row r="127" spans="1:26" x14ac:dyDescent="0.25">
      <c r="A127" s="39" t="s">
        <v>363</v>
      </c>
      <c r="C127" s="151">
        <v>62322</v>
      </c>
      <c r="D127" s="194" t="s">
        <v>353</v>
      </c>
      <c r="E127" s="194"/>
      <c r="F127" s="194"/>
      <c r="H127" s="23"/>
      <c r="I127" s="23"/>
      <c r="J127" s="23"/>
      <c r="K127" s="23"/>
      <c r="L127" s="23"/>
      <c r="M127" s="23"/>
      <c r="N127" s="23"/>
      <c r="O127" s="23"/>
      <c r="P127" s="23"/>
      <c r="Q127" s="23"/>
      <c r="R127" s="23"/>
      <c r="S127" s="23"/>
      <c r="T127" s="23"/>
      <c r="U127" s="23"/>
      <c r="V127" s="23"/>
      <c r="W127" s="23"/>
      <c r="X127" s="23"/>
      <c r="Y127" s="23"/>
      <c r="Z127" s="23"/>
    </row>
    <row r="128" spans="1:26" x14ac:dyDescent="0.25">
      <c r="A128" s="100"/>
      <c r="B128" s="85"/>
      <c r="C128" s="153"/>
      <c r="D128" s="96"/>
      <c r="E128" s="98"/>
      <c r="F128" s="98"/>
      <c r="G128" s="98"/>
      <c r="H128" s="97"/>
      <c r="I128" s="97"/>
      <c r="J128" s="97"/>
      <c r="K128" s="97"/>
      <c r="L128" s="97"/>
      <c r="M128" s="97"/>
      <c r="N128" s="97"/>
      <c r="O128" s="97"/>
      <c r="P128" s="97"/>
      <c r="Q128" s="97"/>
      <c r="R128" s="97"/>
      <c r="S128" s="97"/>
      <c r="T128" s="97"/>
      <c r="U128" s="97"/>
      <c r="V128" s="97"/>
      <c r="W128" s="97"/>
      <c r="X128" s="97"/>
      <c r="Y128" s="97"/>
      <c r="Z128" s="97"/>
    </row>
    <row r="129" spans="1:26" x14ac:dyDescent="0.25">
      <c r="A129" s="39" t="s">
        <v>364</v>
      </c>
      <c r="C129" s="151">
        <v>62323</v>
      </c>
      <c r="D129" s="40">
        <v>807.6</v>
      </c>
      <c r="E129" s="47">
        <v>188.44000000000003</v>
      </c>
      <c r="F129" s="139">
        <v>1211.4000000000001</v>
      </c>
      <c r="G129" s="41">
        <v>336.5</v>
      </c>
      <c r="H129" s="41">
        <v>192.20880000000002</v>
      </c>
      <c r="I129" s="41">
        <v>188.44000000000003</v>
      </c>
      <c r="J129" s="41">
        <v>188.44000000000003</v>
      </c>
      <c r="K129" s="41">
        <v>188.44000000000003</v>
      </c>
      <c r="L129" s="41">
        <v>579.29697519999991</v>
      </c>
      <c r="M129" s="41">
        <v>579.29697519999991</v>
      </c>
      <c r="N129" s="41">
        <v>579.29697519999991</v>
      </c>
      <c r="O129" s="41">
        <v>579.29697519999991</v>
      </c>
      <c r="P129" s="41">
        <v>579.29697519999991</v>
      </c>
      <c r="Q129" s="41">
        <v>579.29697519999991</v>
      </c>
      <c r="R129" s="41">
        <v>807.6</v>
      </c>
      <c r="S129" s="41">
        <v>1211.4000000000001</v>
      </c>
      <c r="T129" s="41">
        <v>1164.8283999999999</v>
      </c>
      <c r="U129" s="41">
        <v>1153.1182000000001</v>
      </c>
      <c r="V129" s="41">
        <v>1106.5466000000001</v>
      </c>
      <c r="W129" s="41">
        <v>444.18</v>
      </c>
      <c r="X129" s="41">
        <v>1028.3440000000001</v>
      </c>
      <c r="Y129" s="41">
        <v>1028.3440000000001</v>
      </c>
      <c r="Z129" s="41">
        <v>899.66639999999995</v>
      </c>
    </row>
    <row r="130" spans="1:26" x14ac:dyDescent="0.25">
      <c r="A130" s="100"/>
      <c r="B130" s="85"/>
      <c r="C130" s="153"/>
      <c r="D130" s="96"/>
      <c r="E130" s="98"/>
      <c r="F130" s="98"/>
      <c r="G130" s="98"/>
      <c r="H130" s="97"/>
      <c r="I130" s="97"/>
      <c r="J130" s="97"/>
      <c r="K130" s="97"/>
      <c r="L130" s="97"/>
      <c r="M130" s="97"/>
      <c r="N130" s="97"/>
      <c r="O130" s="97"/>
      <c r="P130" s="97"/>
      <c r="Q130" s="97"/>
      <c r="R130" s="97"/>
      <c r="S130" s="97"/>
      <c r="T130" s="97"/>
      <c r="U130" s="97"/>
      <c r="V130" s="97"/>
      <c r="W130" s="97"/>
      <c r="X130" s="97"/>
      <c r="Y130" s="97"/>
      <c r="Z130" s="97"/>
    </row>
    <row r="131" spans="1:26" x14ac:dyDescent="0.25">
      <c r="A131" s="39" t="s">
        <v>365</v>
      </c>
      <c r="C131" s="151">
        <v>64483</v>
      </c>
      <c r="D131" s="194" t="s">
        <v>353</v>
      </c>
      <c r="E131" s="194"/>
      <c r="F131" s="194"/>
      <c r="H131" s="23"/>
      <c r="I131" s="23"/>
      <c r="J131" s="23"/>
      <c r="K131" s="23"/>
      <c r="L131" s="23"/>
      <c r="M131" s="23"/>
      <c r="N131" s="23"/>
      <c r="O131" s="23"/>
      <c r="P131" s="23"/>
      <c r="Q131" s="23"/>
      <c r="R131" s="23"/>
      <c r="S131" s="23"/>
      <c r="T131" s="23"/>
      <c r="U131" s="23"/>
      <c r="V131" s="23"/>
      <c r="W131" s="23"/>
      <c r="X131" s="23"/>
      <c r="Y131" s="23"/>
      <c r="Z131" s="23"/>
    </row>
    <row r="132" spans="1:26" x14ac:dyDescent="0.25">
      <c r="A132" s="100"/>
      <c r="B132" s="85"/>
      <c r="C132" s="153"/>
      <c r="D132" s="96"/>
      <c r="E132" s="98"/>
      <c r="F132" s="98"/>
      <c r="G132" s="98"/>
      <c r="H132" s="97"/>
      <c r="I132" s="97"/>
      <c r="J132" s="97"/>
      <c r="K132" s="97"/>
      <c r="L132" s="97"/>
      <c r="M132" s="97"/>
      <c r="N132" s="97"/>
      <c r="O132" s="97"/>
      <c r="P132" s="97"/>
      <c r="Q132" s="97"/>
      <c r="R132" s="97"/>
      <c r="S132" s="97"/>
      <c r="T132" s="97"/>
      <c r="U132" s="97"/>
      <c r="V132" s="97"/>
      <c r="W132" s="97"/>
      <c r="X132" s="97"/>
      <c r="Y132" s="97"/>
      <c r="Z132" s="97"/>
    </row>
    <row r="133" spans="1:26" x14ac:dyDescent="0.25">
      <c r="A133" s="39" t="s">
        <v>366</v>
      </c>
      <c r="C133" s="151">
        <v>66821</v>
      </c>
      <c r="D133" s="194" t="s">
        <v>353</v>
      </c>
      <c r="E133" s="194"/>
      <c r="F133" s="194"/>
      <c r="H133" s="23"/>
      <c r="I133" s="23"/>
      <c r="J133" s="23"/>
      <c r="K133" s="23"/>
      <c r="L133" s="23"/>
      <c r="M133" s="23"/>
      <c r="N133" s="23"/>
      <c r="O133" s="23"/>
      <c r="P133" s="23"/>
      <c r="Q133" s="23"/>
      <c r="R133" s="23"/>
      <c r="S133" s="23"/>
      <c r="T133" s="23"/>
      <c r="U133" s="23"/>
      <c r="V133" s="23"/>
      <c r="W133" s="23"/>
      <c r="X133" s="23"/>
      <c r="Y133" s="23"/>
      <c r="Z133" s="23"/>
    </row>
    <row r="134" spans="1:26" x14ac:dyDescent="0.25">
      <c r="A134" s="100"/>
      <c r="B134" s="85"/>
      <c r="C134" s="153"/>
      <c r="D134" s="96"/>
      <c r="E134" s="98"/>
      <c r="F134" s="98"/>
      <c r="G134" s="98"/>
      <c r="H134" s="97"/>
      <c r="I134" s="97"/>
      <c r="J134" s="97"/>
      <c r="K134" s="97"/>
      <c r="L134" s="97"/>
      <c r="M134" s="97"/>
      <c r="N134" s="97"/>
      <c r="O134" s="97"/>
      <c r="P134" s="97"/>
      <c r="Q134" s="97"/>
      <c r="R134" s="97"/>
      <c r="S134" s="97"/>
      <c r="T134" s="97"/>
      <c r="U134" s="97"/>
      <c r="V134" s="97"/>
      <c r="W134" s="97"/>
      <c r="X134" s="97"/>
      <c r="Y134" s="97"/>
      <c r="Z134" s="97"/>
    </row>
    <row r="135" spans="1:26" x14ac:dyDescent="0.25">
      <c r="A135" s="39" t="s">
        <v>367</v>
      </c>
      <c r="B135" s="46" t="s">
        <v>59</v>
      </c>
      <c r="C135" s="151">
        <v>66984</v>
      </c>
      <c r="D135" s="40">
        <v>3371.4</v>
      </c>
      <c r="E135" s="41"/>
      <c r="F135" s="41"/>
      <c r="G135" s="41">
        <v>1404.75</v>
      </c>
      <c r="H135" s="41">
        <v>802.39320000000009</v>
      </c>
      <c r="I135" s="41">
        <v>786.66000000000008</v>
      </c>
      <c r="J135" s="41">
        <v>786.66000000000008</v>
      </c>
      <c r="K135" s="41">
        <v>786.66000000000008</v>
      </c>
      <c r="L135" s="41">
        <v>1623.19</v>
      </c>
      <c r="M135" s="41">
        <v>1623.19</v>
      </c>
      <c r="N135" s="41">
        <v>1623.19</v>
      </c>
      <c r="O135" s="41">
        <v>1623.19</v>
      </c>
      <c r="P135" s="41">
        <v>1623.19</v>
      </c>
      <c r="Q135" s="41">
        <v>1623.19</v>
      </c>
      <c r="R135" s="41">
        <v>3371.4</v>
      </c>
      <c r="S135" s="41">
        <v>5057.1000000000004</v>
      </c>
      <c r="T135" s="41">
        <v>4862.6826000000001</v>
      </c>
      <c r="U135" s="41">
        <v>4813.7973000000002</v>
      </c>
      <c r="V135" s="41">
        <v>4619.3798999999999</v>
      </c>
      <c r="W135" s="41">
        <v>1854.27</v>
      </c>
      <c r="X135" s="41">
        <v>4292.9160000000002</v>
      </c>
      <c r="Y135" s="41">
        <v>4292.9160000000002</v>
      </c>
      <c r="Z135" s="41">
        <v>3755.7395999999999</v>
      </c>
    </row>
    <row r="136" spans="1:26" x14ac:dyDescent="0.25">
      <c r="A136" s="39"/>
      <c r="B136" s="46" t="s">
        <v>341</v>
      </c>
      <c r="C136" s="151"/>
      <c r="D136" s="40">
        <v>860.4</v>
      </c>
      <c r="E136" s="41"/>
      <c r="F136" s="41"/>
      <c r="G136" s="41">
        <v>358.5</v>
      </c>
      <c r="H136" s="41">
        <v>204.77520000000001</v>
      </c>
      <c r="I136" s="41">
        <v>200.76</v>
      </c>
      <c r="J136" s="41">
        <v>200.76</v>
      </c>
      <c r="K136" s="41">
        <v>200.76</v>
      </c>
      <c r="L136" s="41">
        <v>0</v>
      </c>
      <c r="M136" s="41">
        <v>0</v>
      </c>
      <c r="N136" s="41">
        <v>0</v>
      </c>
      <c r="O136" s="41">
        <v>0</v>
      </c>
      <c r="P136" s="41">
        <v>0</v>
      </c>
      <c r="Q136" s="41">
        <v>0</v>
      </c>
      <c r="R136" s="41">
        <v>860.4</v>
      </c>
      <c r="S136" s="41">
        <v>1290.5999999999999</v>
      </c>
      <c r="T136" s="41">
        <v>1240.9836</v>
      </c>
      <c r="U136" s="41">
        <v>1228.5078000000001</v>
      </c>
      <c r="V136" s="41">
        <v>1178.8914</v>
      </c>
      <c r="W136" s="41">
        <v>473.22</v>
      </c>
      <c r="X136" s="41">
        <v>1095.576</v>
      </c>
      <c r="Y136" s="41">
        <v>1095.576</v>
      </c>
      <c r="Z136" s="41">
        <v>958.48559999999998</v>
      </c>
    </row>
    <row r="137" spans="1:26" x14ac:dyDescent="0.25">
      <c r="A137" s="39"/>
      <c r="B137" s="46" t="s">
        <v>342</v>
      </c>
      <c r="C137" s="151"/>
      <c r="D137" s="40">
        <v>507</v>
      </c>
      <c r="E137" s="41"/>
      <c r="F137" s="41"/>
      <c r="G137" s="41">
        <v>211.25</v>
      </c>
      <c r="H137" s="41">
        <v>120.66600000000001</v>
      </c>
      <c r="I137" s="41">
        <v>118.30000000000001</v>
      </c>
      <c r="J137" s="41">
        <v>118.30000000000001</v>
      </c>
      <c r="K137" s="41">
        <v>118.30000000000001</v>
      </c>
      <c r="L137" s="41">
        <v>0</v>
      </c>
      <c r="M137" s="41">
        <v>0</v>
      </c>
      <c r="N137" s="41">
        <v>0</v>
      </c>
      <c r="O137" s="41">
        <v>0</v>
      </c>
      <c r="P137" s="41">
        <v>0</v>
      </c>
      <c r="Q137" s="41">
        <v>0</v>
      </c>
      <c r="R137" s="41">
        <v>507</v>
      </c>
      <c r="S137" s="41">
        <v>760.5</v>
      </c>
      <c r="T137" s="41">
        <v>731.26299999999992</v>
      </c>
      <c r="U137" s="41">
        <v>723.91150000000005</v>
      </c>
      <c r="V137" s="41">
        <v>694.67450000000008</v>
      </c>
      <c r="W137" s="41">
        <v>278.85000000000002</v>
      </c>
      <c r="X137" s="41">
        <v>645.58000000000004</v>
      </c>
      <c r="Y137" s="41">
        <v>645.58000000000004</v>
      </c>
      <c r="Z137" s="41">
        <v>564.798</v>
      </c>
    </row>
    <row r="138" spans="1:26" x14ac:dyDescent="0.25">
      <c r="A138" s="39"/>
      <c r="B138" s="46" t="s">
        <v>343</v>
      </c>
      <c r="C138" s="151"/>
      <c r="D138" s="40">
        <v>258.59999999999997</v>
      </c>
      <c r="E138" s="41"/>
      <c r="F138" s="41"/>
      <c r="G138" s="41">
        <v>107.75</v>
      </c>
      <c r="H138" s="41">
        <v>61.546800000000005</v>
      </c>
      <c r="I138" s="41">
        <v>60.34</v>
      </c>
      <c r="J138" s="41">
        <v>60.34</v>
      </c>
      <c r="K138" s="41">
        <v>60.34</v>
      </c>
      <c r="L138" s="41">
        <v>0</v>
      </c>
      <c r="M138" s="41">
        <v>0</v>
      </c>
      <c r="N138" s="41">
        <v>0</v>
      </c>
      <c r="O138" s="41">
        <v>0</v>
      </c>
      <c r="P138" s="41">
        <v>0</v>
      </c>
      <c r="Q138" s="41">
        <v>0</v>
      </c>
      <c r="R138" s="41">
        <v>258.59999999999997</v>
      </c>
      <c r="S138" s="41">
        <v>387.90000000000003</v>
      </c>
      <c r="T138" s="41">
        <v>372.98739999999998</v>
      </c>
      <c r="U138" s="41">
        <v>369.23770000000002</v>
      </c>
      <c r="V138" s="41">
        <v>354.32510000000002</v>
      </c>
      <c r="W138" s="41">
        <v>142.23000000000002</v>
      </c>
      <c r="X138" s="41">
        <v>329.28399999999999</v>
      </c>
      <c r="Y138" s="41">
        <v>329.28399999999999</v>
      </c>
      <c r="Z138" s="41">
        <v>288.0804</v>
      </c>
    </row>
    <row r="139" spans="1:26" x14ac:dyDescent="0.25">
      <c r="A139" s="39"/>
      <c r="B139" s="46" t="s">
        <v>345</v>
      </c>
      <c r="C139" s="151" t="s">
        <v>368</v>
      </c>
      <c r="D139" s="40">
        <v>776.4</v>
      </c>
      <c r="E139" s="41"/>
      <c r="F139" s="41"/>
      <c r="G139" s="41">
        <v>323.5</v>
      </c>
      <c r="H139" s="41">
        <v>184.78320000000002</v>
      </c>
      <c r="I139" s="41">
        <v>181.16000000000003</v>
      </c>
      <c r="J139" s="41">
        <v>181.16000000000003</v>
      </c>
      <c r="K139" s="41">
        <v>181.16000000000003</v>
      </c>
      <c r="L139" s="41">
        <v>0</v>
      </c>
      <c r="M139" s="41">
        <v>0</v>
      </c>
      <c r="N139" s="41">
        <v>0</v>
      </c>
      <c r="O139" s="41">
        <v>0</v>
      </c>
      <c r="P139" s="41">
        <v>0</v>
      </c>
      <c r="Q139" s="41">
        <v>0</v>
      </c>
      <c r="R139" s="41">
        <v>776.4</v>
      </c>
      <c r="S139" s="41">
        <v>1164.6000000000001</v>
      </c>
      <c r="T139" s="41">
        <v>1119.8275999999998</v>
      </c>
      <c r="U139" s="41">
        <v>1108.5698</v>
      </c>
      <c r="V139" s="41">
        <v>1063.7974000000002</v>
      </c>
      <c r="W139" s="41">
        <v>427.02000000000004</v>
      </c>
      <c r="X139" s="41">
        <v>988.61599999999999</v>
      </c>
      <c r="Y139" s="41">
        <v>988.61599999999999</v>
      </c>
      <c r="Z139" s="41">
        <v>864.90959999999995</v>
      </c>
    </row>
    <row r="140" spans="1:26" x14ac:dyDescent="0.25">
      <c r="A140" s="39"/>
      <c r="B140" s="46" t="s">
        <v>345</v>
      </c>
      <c r="C140" s="151"/>
      <c r="D140" s="40">
        <v>5.3999999999999995</v>
      </c>
      <c r="E140" s="41"/>
      <c r="F140" s="41"/>
      <c r="G140" s="41">
        <v>2.25</v>
      </c>
      <c r="H140" s="41">
        <v>1.2852000000000003</v>
      </c>
      <c r="I140" s="41">
        <v>1.2600000000000002</v>
      </c>
      <c r="J140" s="41">
        <v>1.2600000000000002</v>
      </c>
      <c r="K140" s="41">
        <v>1.2600000000000002</v>
      </c>
      <c r="L140" s="41">
        <v>0</v>
      </c>
      <c r="M140" s="41">
        <v>0</v>
      </c>
      <c r="N140" s="41">
        <v>0</v>
      </c>
      <c r="O140" s="41">
        <v>0</v>
      </c>
      <c r="P140" s="41">
        <v>0</v>
      </c>
      <c r="Q140" s="41">
        <v>0</v>
      </c>
      <c r="R140" s="41">
        <v>5.3999999999999995</v>
      </c>
      <c r="S140" s="41">
        <v>8.1</v>
      </c>
      <c r="T140" s="41">
        <v>7.7885999999999997</v>
      </c>
      <c r="U140" s="41">
        <v>7.7103000000000002</v>
      </c>
      <c r="V140" s="41">
        <v>7.3989000000000003</v>
      </c>
      <c r="W140" s="41">
        <v>2.97</v>
      </c>
      <c r="X140" s="41">
        <v>6.8760000000000003</v>
      </c>
      <c r="Y140" s="41">
        <v>6.8760000000000003</v>
      </c>
      <c r="Z140" s="41">
        <v>6.0156000000000001</v>
      </c>
    </row>
    <row r="141" spans="1:26" x14ac:dyDescent="0.25">
      <c r="A141" s="39"/>
      <c r="B141" s="46" t="s">
        <v>346</v>
      </c>
      <c r="C141" s="151"/>
      <c r="D141" s="40">
        <v>35.1</v>
      </c>
      <c r="E141" s="41"/>
      <c r="F141" s="41"/>
      <c r="G141" s="41">
        <v>14.625</v>
      </c>
      <c r="H141" s="41">
        <v>8.3538000000000014</v>
      </c>
      <c r="I141" s="41">
        <v>8.1900000000000013</v>
      </c>
      <c r="J141" s="41">
        <v>8.1900000000000013</v>
      </c>
      <c r="K141" s="41">
        <v>8.1900000000000013</v>
      </c>
      <c r="L141" s="41">
        <v>0</v>
      </c>
      <c r="M141" s="41">
        <v>0</v>
      </c>
      <c r="N141" s="41">
        <v>0</v>
      </c>
      <c r="O141" s="41">
        <v>0</v>
      </c>
      <c r="P141" s="41">
        <v>0</v>
      </c>
      <c r="Q141" s="41">
        <v>0</v>
      </c>
      <c r="R141" s="41">
        <v>35.1</v>
      </c>
      <c r="S141" s="41">
        <v>52.65</v>
      </c>
      <c r="T141" s="41">
        <v>50.625899999999994</v>
      </c>
      <c r="U141" s="41">
        <v>50.116950000000003</v>
      </c>
      <c r="V141" s="41">
        <v>48.092850000000006</v>
      </c>
      <c r="W141" s="41">
        <v>19.305</v>
      </c>
      <c r="X141" s="41">
        <v>44.694000000000003</v>
      </c>
      <c r="Y141" s="41">
        <v>44.694000000000003</v>
      </c>
      <c r="Z141" s="41">
        <v>39.101399999999998</v>
      </c>
    </row>
    <row r="142" spans="1:26" x14ac:dyDescent="0.25">
      <c r="A142" s="39"/>
      <c r="B142" s="46" t="s">
        <v>39</v>
      </c>
      <c r="C142" s="151"/>
      <c r="D142" s="54">
        <v>5814.3</v>
      </c>
      <c r="E142" s="41">
        <v>1356.67</v>
      </c>
      <c r="F142" s="41">
        <v>8721.4500000000007</v>
      </c>
      <c r="G142" s="55">
        <v>2422.625</v>
      </c>
      <c r="H142" s="55">
        <v>1383.8034000000005</v>
      </c>
      <c r="I142" s="55">
        <v>1356.67</v>
      </c>
      <c r="J142" s="55">
        <v>1356.67</v>
      </c>
      <c r="K142" s="55">
        <v>1356.67</v>
      </c>
      <c r="L142" s="55">
        <v>1623.19</v>
      </c>
      <c r="M142" s="55">
        <v>1623.19</v>
      </c>
      <c r="N142" s="55">
        <v>1623.19</v>
      </c>
      <c r="O142" s="55">
        <v>1623.19</v>
      </c>
      <c r="P142" s="55">
        <v>1623.19</v>
      </c>
      <c r="Q142" s="55">
        <v>1623.19</v>
      </c>
      <c r="R142" s="55">
        <v>5814.3</v>
      </c>
      <c r="S142" s="55">
        <v>8721.4500000000007</v>
      </c>
      <c r="T142" s="55">
        <v>8386.1586999999981</v>
      </c>
      <c r="U142" s="55">
        <v>8301.8513500000008</v>
      </c>
      <c r="V142" s="55">
        <v>7966.560050000001</v>
      </c>
      <c r="W142" s="55">
        <v>3197.8649999999993</v>
      </c>
      <c r="X142" s="55">
        <v>7403.5420000000004</v>
      </c>
      <c r="Y142" s="55">
        <v>7403.5420000000004</v>
      </c>
      <c r="Z142" s="55">
        <v>6477.1301999999987</v>
      </c>
    </row>
    <row r="143" spans="1:26" x14ac:dyDescent="0.25">
      <c r="A143" s="100"/>
      <c r="B143" s="85"/>
      <c r="C143" s="153"/>
      <c r="D143" s="96"/>
      <c r="E143" s="98"/>
      <c r="F143" s="98"/>
      <c r="G143" s="98"/>
      <c r="H143" s="97"/>
      <c r="I143" s="97"/>
      <c r="J143" s="97"/>
      <c r="K143" s="97"/>
      <c r="L143" s="97"/>
      <c r="M143" s="97"/>
      <c r="N143" s="97"/>
      <c r="O143" s="97"/>
      <c r="P143" s="97"/>
      <c r="Q143" s="97"/>
      <c r="R143" s="97"/>
      <c r="S143" s="97"/>
      <c r="T143" s="97"/>
      <c r="U143" s="97"/>
      <c r="V143" s="97"/>
      <c r="W143" s="97"/>
      <c r="X143" s="97"/>
      <c r="Y143" s="97"/>
      <c r="Z143" s="97"/>
    </row>
    <row r="144" spans="1:26" x14ac:dyDescent="0.25">
      <c r="A144" s="39" t="s">
        <v>369</v>
      </c>
      <c r="B144" s="46" t="s">
        <v>59</v>
      </c>
      <c r="C144" s="151">
        <v>43235</v>
      </c>
      <c r="D144" s="40">
        <v>2134.7999999999997</v>
      </c>
      <c r="E144" s="41"/>
      <c r="F144" s="41"/>
      <c r="G144" s="41">
        <v>889.5</v>
      </c>
      <c r="H144" s="41">
        <v>508.08240000000006</v>
      </c>
      <c r="I144" s="41">
        <v>498.12000000000006</v>
      </c>
      <c r="J144" s="41">
        <v>498.12000000000006</v>
      </c>
      <c r="K144" s="41">
        <v>498.12000000000006</v>
      </c>
      <c r="L144" s="41">
        <v>632.47</v>
      </c>
      <c r="M144" s="41">
        <v>632.47</v>
      </c>
      <c r="N144" s="41">
        <v>632.47</v>
      </c>
      <c r="O144" s="41">
        <v>632.47</v>
      </c>
      <c r="P144" s="41">
        <v>632.47</v>
      </c>
      <c r="Q144" s="41">
        <v>632.47</v>
      </c>
      <c r="R144" s="41">
        <v>2134.7999999999997</v>
      </c>
      <c r="S144" s="41">
        <v>3202.2000000000003</v>
      </c>
      <c r="T144" s="41">
        <v>3079.0931999999998</v>
      </c>
      <c r="U144" s="41">
        <v>3048.1386000000002</v>
      </c>
      <c r="V144" s="41">
        <v>2925.0318000000002</v>
      </c>
      <c r="W144" s="41">
        <v>1174.1400000000001</v>
      </c>
      <c r="X144" s="41">
        <v>2718.3119999999999</v>
      </c>
      <c r="Y144" s="41">
        <v>2718.3119999999999</v>
      </c>
      <c r="Z144" s="41">
        <v>2378.1671999999999</v>
      </c>
    </row>
    <row r="145" spans="1:26" x14ac:dyDescent="0.25">
      <c r="A145" s="39"/>
      <c r="B145" s="46" t="s">
        <v>370</v>
      </c>
      <c r="C145" s="151"/>
      <c r="D145" s="40">
        <v>355.8</v>
      </c>
      <c r="E145" s="41"/>
      <c r="F145" s="41"/>
      <c r="G145" s="41">
        <v>148.25</v>
      </c>
      <c r="H145" s="41">
        <v>84.680400000000006</v>
      </c>
      <c r="I145" s="41">
        <v>83.02000000000001</v>
      </c>
      <c r="J145" s="41">
        <v>83.02000000000001</v>
      </c>
      <c r="K145" s="41">
        <v>83.02000000000001</v>
      </c>
      <c r="L145" s="41">
        <v>0</v>
      </c>
      <c r="M145" s="41">
        <v>0</v>
      </c>
      <c r="N145" s="41">
        <v>0</v>
      </c>
      <c r="O145" s="41">
        <v>0</v>
      </c>
      <c r="P145" s="41">
        <v>0</v>
      </c>
      <c r="Q145" s="41">
        <v>0</v>
      </c>
      <c r="R145" s="41">
        <v>355.8</v>
      </c>
      <c r="S145" s="41">
        <v>533.70000000000005</v>
      </c>
      <c r="T145" s="41">
        <v>513.18219999999997</v>
      </c>
      <c r="U145" s="41">
        <v>508.0231</v>
      </c>
      <c r="V145" s="41">
        <v>487.50530000000003</v>
      </c>
      <c r="W145" s="41">
        <v>195.69</v>
      </c>
      <c r="X145" s="41">
        <v>453.05200000000002</v>
      </c>
      <c r="Y145" s="41">
        <v>453.05200000000002</v>
      </c>
      <c r="Z145" s="41">
        <v>396.3612</v>
      </c>
    </row>
    <row r="146" spans="1:26" x14ac:dyDescent="0.25">
      <c r="A146" s="39"/>
      <c r="B146" s="46" t="s">
        <v>342</v>
      </c>
      <c r="C146" s="151"/>
      <c r="D146" s="40">
        <v>507</v>
      </c>
      <c r="E146" s="41"/>
      <c r="F146" s="41"/>
      <c r="G146" s="41">
        <v>211.25</v>
      </c>
      <c r="H146" s="41">
        <v>120.66600000000001</v>
      </c>
      <c r="I146" s="41">
        <v>118.30000000000001</v>
      </c>
      <c r="J146" s="41">
        <v>118.30000000000001</v>
      </c>
      <c r="K146" s="41">
        <v>118.30000000000001</v>
      </c>
      <c r="L146" s="41">
        <v>0</v>
      </c>
      <c r="M146" s="41">
        <v>0</v>
      </c>
      <c r="N146" s="41">
        <v>0</v>
      </c>
      <c r="O146" s="41">
        <v>0</v>
      </c>
      <c r="P146" s="41">
        <v>0</v>
      </c>
      <c r="Q146" s="41">
        <v>0</v>
      </c>
      <c r="R146" s="41">
        <v>507</v>
      </c>
      <c r="S146" s="41">
        <v>760.5</v>
      </c>
      <c r="T146" s="41">
        <v>731.26299999999992</v>
      </c>
      <c r="U146" s="41">
        <v>723.91150000000005</v>
      </c>
      <c r="V146" s="41">
        <v>694.67450000000008</v>
      </c>
      <c r="W146" s="41">
        <v>278.85000000000002</v>
      </c>
      <c r="X146" s="41">
        <v>645.58000000000004</v>
      </c>
      <c r="Y146" s="41">
        <v>645.58000000000004</v>
      </c>
      <c r="Z146" s="41">
        <v>564.798</v>
      </c>
    </row>
    <row r="147" spans="1:26" x14ac:dyDescent="0.25">
      <c r="A147" s="39"/>
      <c r="B147" s="46" t="s">
        <v>343</v>
      </c>
      <c r="C147" s="151"/>
      <c r="D147" s="40">
        <v>258.59999999999997</v>
      </c>
      <c r="E147" s="41"/>
      <c r="F147" s="41"/>
      <c r="G147" s="41">
        <v>107.75</v>
      </c>
      <c r="H147" s="41">
        <v>61.546800000000005</v>
      </c>
      <c r="I147" s="41">
        <v>60.34</v>
      </c>
      <c r="J147" s="41">
        <v>60.34</v>
      </c>
      <c r="K147" s="41">
        <v>60.34</v>
      </c>
      <c r="L147" s="41">
        <v>0</v>
      </c>
      <c r="M147" s="41">
        <v>0</v>
      </c>
      <c r="N147" s="41">
        <v>0</v>
      </c>
      <c r="O147" s="41">
        <v>0</v>
      </c>
      <c r="P147" s="41">
        <v>0</v>
      </c>
      <c r="Q147" s="41">
        <v>0</v>
      </c>
      <c r="R147" s="41">
        <v>258.59999999999997</v>
      </c>
      <c r="S147" s="41">
        <v>387.90000000000003</v>
      </c>
      <c r="T147" s="41">
        <v>372.98739999999998</v>
      </c>
      <c r="U147" s="41">
        <v>369.23770000000002</v>
      </c>
      <c r="V147" s="41">
        <v>354.32510000000002</v>
      </c>
      <c r="W147" s="41">
        <v>142.23000000000002</v>
      </c>
      <c r="X147" s="41">
        <v>329.28399999999999</v>
      </c>
      <c r="Y147" s="41">
        <v>329.28399999999999</v>
      </c>
      <c r="Z147" s="41">
        <v>288.0804</v>
      </c>
    </row>
    <row r="148" spans="1:26" x14ac:dyDescent="0.25">
      <c r="A148" s="39"/>
      <c r="B148" s="46" t="s">
        <v>343</v>
      </c>
      <c r="C148" s="151"/>
      <c r="D148" s="40">
        <v>428.4</v>
      </c>
      <c r="E148" s="41"/>
      <c r="F148" s="41"/>
      <c r="G148" s="41">
        <v>178.5</v>
      </c>
      <c r="H148" s="41">
        <v>101.95920000000001</v>
      </c>
      <c r="I148" s="41">
        <v>99.960000000000008</v>
      </c>
      <c r="J148" s="41">
        <v>99.960000000000008</v>
      </c>
      <c r="K148" s="41">
        <v>99.960000000000008</v>
      </c>
      <c r="L148" s="41">
        <v>0</v>
      </c>
      <c r="M148" s="41">
        <v>0</v>
      </c>
      <c r="N148" s="41">
        <v>0</v>
      </c>
      <c r="O148" s="41">
        <v>0</v>
      </c>
      <c r="P148" s="41">
        <v>0</v>
      </c>
      <c r="Q148" s="41">
        <v>0</v>
      </c>
      <c r="R148" s="41">
        <v>428.4</v>
      </c>
      <c r="S148" s="41">
        <v>642.6</v>
      </c>
      <c r="T148" s="41">
        <v>617.89559999999994</v>
      </c>
      <c r="U148" s="41">
        <v>611.68380000000002</v>
      </c>
      <c r="V148" s="41">
        <v>586.97940000000006</v>
      </c>
      <c r="W148" s="41">
        <v>235.62</v>
      </c>
      <c r="X148" s="41">
        <v>545.49599999999998</v>
      </c>
      <c r="Y148" s="41">
        <v>545.49599999999998</v>
      </c>
      <c r="Z148" s="41">
        <v>477.23759999999999</v>
      </c>
    </row>
    <row r="149" spans="1:26" x14ac:dyDescent="0.25">
      <c r="A149" s="39"/>
      <c r="B149" s="46" t="s">
        <v>345</v>
      </c>
      <c r="C149" s="151"/>
      <c r="D149" s="40">
        <v>3.5999999999999996</v>
      </c>
      <c r="E149" s="41"/>
      <c r="F149" s="41"/>
      <c r="G149" s="41">
        <v>1.5</v>
      </c>
      <c r="H149" s="41">
        <v>0.85680000000000012</v>
      </c>
      <c r="I149" s="41">
        <v>0.84000000000000008</v>
      </c>
      <c r="J149" s="41">
        <v>0.84000000000000008</v>
      </c>
      <c r="K149" s="41">
        <v>0.84000000000000008</v>
      </c>
      <c r="L149" s="41">
        <v>0</v>
      </c>
      <c r="M149" s="41">
        <v>0</v>
      </c>
      <c r="N149" s="41">
        <v>0</v>
      </c>
      <c r="O149" s="41">
        <v>0</v>
      </c>
      <c r="P149" s="41">
        <v>0</v>
      </c>
      <c r="Q149" s="41">
        <v>0</v>
      </c>
      <c r="R149" s="41">
        <v>3.5999999999999996</v>
      </c>
      <c r="S149" s="41">
        <v>5.4</v>
      </c>
      <c r="T149" s="41">
        <v>5.1923999999999992</v>
      </c>
      <c r="U149" s="41">
        <v>5.1402000000000001</v>
      </c>
      <c r="V149" s="41">
        <v>4.9326000000000008</v>
      </c>
      <c r="W149" s="41">
        <v>1.98</v>
      </c>
      <c r="X149" s="41">
        <v>4.5839999999999996</v>
      </c>
      <c r="Y149" s="41">
        <v>4.5839999999999996</v>
      </c>
      <c r="Z149" s="41">
        <v>4.0103999999999997</v>
      </c>
    </row>
    <row r="150" spans="1:26" x14ac:dyDescent="0.25">
      <c r="A150" s="39"/>
      <c r="B150" s="46" t="s">
        <v>345</v>
      </c>
      <c r="C150" s="151"/>
      <c r="D150" s="40">
        <v>17.399999999999999</v>
      </c>
      <c r="E150" s="41"/>
      <c r="F150" s="41"/>
      <c r="G150" s="41">
        <v>7.25</v>
      </c>
      <c r="H150" s="41">
        <v>4.1412000000000004</v>
      </c>
      <c r="I150" s="41">
        <v>4.0600000000000005</v>
      </c>
      <c r="J150" s="41">
        <v>4.0600000000000005</v>
      </c>
      <c r="K150" s="41">
        <v>4.0600000000000005</v>
      </c>
      <c r="L150" s="41">
        <v>0</v>
      </c>
      <c r="M150" s="41">
        <v>0</v>
      </c>
      <c r="N150" s="41">
        <v>0</v>
      </c>
      <c r="O150" s="41">
        <v>0</v>
      </c>
      <c r="P150" s="41">
        <v>0</v>
      </c>
      <c r="Q150" s="41">
        <v>0</v>
      </c>
      <c r="R150" s="41">
        <v>17.399999999999999</v>
      </c>
      <c r="S150" s="41">
        <v>26.1</v>
      </c>
      <c r="T150" s="41">
        <v>25.096599999999999</v>
      </c>
      <c r="U150" s="41">
        <v>24.8443</v>
      </c>
      <c r="V150" s="41">
        <v>23.840900000000001</v>
      </c>
      <c r="W150" s="41">
        <v>9.57</v>
      </c>
      <c r="X150" s="41">
        <v>22.155999999999999</v>
      </c>
      <c r="Y150" s="41">
        <v>22.155999999999999</v>
      </c>
      <c r="Z150" s="41">
        <v>19.383600000000001</v>
      </c>
    </row>
    <row r="151" spans="1:26" x14ac:dyDescent="0.25">
      <c r="A151" s="39"/>
      <c r="B151" s="46" t="s">
        <v>346</v>
      </c>
      <c r="C151" s="151"/>
      <c r="D151" s="40">
        <v>35.1</v>
      </c>
      <c r="E151" s="41"/>
      <c r="F151" s="41"/>
      <c r="G151" s="41">
        <v>14.625</v>
      </c>
      <c r="H151" s="41">
        <v>8.3538000000000014</v>
      </c>
      <c r="I151" s="41">
        <v>8.1900000000000013</v>
      </c>
      <c r="J151" s="41">
        <v>8.1900000000000013</v>
      </c>
      <c r="K151" s="41">
        <v>8.1900000000000013</v>
      </c>
      <c r="L151" s="41">
        <v>0</v>
      </c>
      <c r="M151" s="41">
        <v>0</v>
      </c>
      <c r="N151" s="41">
        <v>0</v>
      </c>
      <c r="O151" s="41">
        <v>0</v>
      </c>
      <c r="P151" s="41">
        <v>0</v>
      </c>
      <c r="Q151" s="41">
        <v>0</v>
      </c>
      <c r="R151" s="41">
        <v>35.1</v>
      </c>
      <c r="S151" s="41">
        <v>52.65</v>
      </c>
      <c r="T151" s="41">
        <v>50.625899999999994</v>
      </c>
      <c r="U151" s="41">
        <v>50.116950000000003</v>
      </c>
      <c r="V151" s="41">
        <v>48.092850000000006</v>
      </c>
      <c r="W151" s="41">
        <v>19.305</v>
      </c>
      <c r="X151" s="41">
        <v>44.694000000000003</v>
      </c>
      <c r="Y151" s="41">
        <v>44.694000000000003</v>
      </c>
      <c r="Z151" s="41">
        <v>39.101399999999998</v>
      </c>
    </row>
    <row r="152" spans="1:26" x14ac:dyDescent="0.25">
      <c r="A152" s="39"/>
      <c r="B152" s="46" t="s">
        <v>346</v>
      </c>
      <c r="C152" s="151"/>
      <c r="D152" s="40">
        <v>20.099999999999998</v>
      </c>
      <c r="E152" s="41"/>
      <c r="F152" s="41"/>
      <c r="G152" s="41">
        <v>8.375</v>
      </c>
      <c r="H152" s="41">
        <v>4.7838000000000003</v>
      </c>
      <c r="I152" s="41">
        <v>4.6900000000000004</v>
      </c>
      <c r="J152" s="41">
        <v>4.6900000000000004</v>
      </c>
      <c r="K152" s="41">
        <v>4.6900000000000004</v>
      </c>
      <c r="L152" s="41">
        <v>0</v>
      </c>
      <c r="M152" s="41">
        <v>0</v>
      </c>
      <c r="N152" s="41">
        <v>0</v>
      </c>
      <c r="O152" s="41">
        <v>0</v>
      </c>
      <c r="P152" s="41">
        <v>0</v>
      </c>
      <c r="Q152" s="41">
        <v>0</v>
      </c>
      <c r="R152" s="41">
        <v>20.099999999999998</v>
      </c>
      <c r="S152" s="41">
        <v>30.150000000000002</v>
      </c>
      <c r="T152" s="41">
        <v>28.9909</v>
      </c>
      <c r="U152" s="41">
        <v>28.699449999999999</v>
      </c>
      <c r="V152" s="41">
        <v>27.54035</v>
      </c>
      <c r="W152" s="41">
        <v>11.055</v>
      </c>
      <c r="X152" s="41">
        <v>25.594000000000001</v>
      </c>
      <c r="Y152" s="41">
        <v>25.594000000000001</v>
      </c>
      <c r="Z152" s="41">
        <v>22.391400000000001</v>
      </c>
    </row>
    <row r="153" spans="1:26" x14ac:dyDescent="0.25">
      <c r="A153" s="102"/>
      <c r="B153" s="46" t="s">
        <v>351</v>
      </c>
      <c r="C153" s="151">
        <v>43235</v>
      </c>
      <c r="D153" s="40">
        <v>623.4</v>
      </c>
      <c r="E153" s="41"/>
      <c r="F153" s="41"/>
      <c r="G153" s="137" t="s">
        <v>440</v>
      </c>
      <c r="H153" s="137" t="s">
        <v>440</v>
      </c>
      <c r="I153" s="41">
        <v>159.52000000000001</v>
      </c>
      <c r="J153" s="137" t="s">
        <v>440</v>
      </c>
      <c r="K153" s="137" t="s">
        <v>440</v>
      </c>
      <c r="L153" s="137" t="s">
        <v>440</v>
      </c>
      <c r="M153" s="41">
        <v>113.66</v>
      </c>
      <c r="N153" s="137" t="s">
        <v>440</v>
      </c>
      <c r="O153" s="41">
        <v>113.66</v>
      </c>
      <c r="P153" s="41">
        <v>120.69</v>
      </c>
      <c r="Q153" s="41">
        <v>113.66</v>
      </c>
      <c r="R153" s="41">
        <v>159.52000000000001</v>
      </c>
      <c r="S153" s="137" t="s">
        <v>440</v>
      </c>
      <c r="T153" s="137" t="s">
        <v>440</v>
      </c>
      <c r="U153" s="137" t="s">
        <v>440</v>
      </c>
      <c r="V153" s="137" t="s">
        <v>440</v>
      </c>
      <c r="W153" s="137" t="s">
        <v>440</v>
      </c>
      <c r="X153" s="137" t="s">
        <v>440</v>
      </c>
      <c r="Y153" s="137" t="s">
        <v>440</v>
      </c>
      <c r="Z153" s="41">
        <v>417.16800000000006</v>
      </c>
    </row>
    <row r="154" spans="1:26" x14ac:dyDescent="0.25">
      <c r="A154" s="39"/>
      <c r="B154" s="46" t="s">
        <v>39</v>
      </c>
      <c r="C154" s="151"/>
      <c r="D154" s="54">
        <v>4384.2</v>
      </c>
      <c r="E154" s="41">
        <v>632.47</v>
      </c>
      <c r="F154" s="41">
        <v>5641.2</v>
      </c>
      <c r="G154" s="55">
        <v>1567</v>
      </c>
      <c r="H154" s="55">
        <v>895.07040000000018</v>
      </c>
      <c r="I154" s="55">
        <v>1037.0400000000002</v>
      </c>
      <c r="J154" s="55">
        <v>877.52000000000021</v>
      </c>
      <c r="K154" s="55">
        <v>877.52000000000021</v>
      </c>
      <c r="L154" s="55">
        <v>632.47</v>
      </c>
      <c r="M154" s="55">
        <v>746.13</v>
      </c>
      <c r="N154" s="55">
        <v>632.47</v>
      </c>
      <c r="O154" s="55">
        <v>746.13</v>
      </c>
      <c r="P154" s="55">
        <v>753.16000000000008</v>
      </c>
      <c r="Q154" s="55">
        <v>746.13</v>
      </c>
      <c r="R154" s="55">
        <v>3920.3199999999997</v>
      </c>
      <c r="S154" s="55">
        <v>5641.2</v>
      </c>
      <c r="T154" s="55">
        <v>5424.3271999999988</v>
      </c>
      <c r="U154" s="55">
        <v>5369.7955999999986</v>
      </c>
      <c r="V154" s="55">
        <v>5152.9228000000012</v>
      </c>
      <c r="W154" s="55">
        <v>2068.44</v>
      </c>
      <c r="X154" s="55">
        <v>4788.7520000000004</v>
      </c>
      <c r="Y154" s="55">
        <v>4788.7520000000004</v>
      </c>
      <c r="Z154" s="55">
        <v>4606.6992</v>
      </c>
    </row>
    <row r="155" spans="1:26" x14ac:dyDescent="0.25">
      <c r="A155" s="100"/>
      <c r="B155" s="85"/>
      <c r="C155" s="153"/>
      <c r="D155" s="96"/>
      <c r="E155" s="98"/>
      <c r="F155" s="98"/>
      <c r="G155" s="98"/>
      <c r="H155" s="97"/>
      <c r="I155" s="97"/>
      <c r="J155" s="97"/>
      <c r="K155" s="97"/>
      <c r="L155" s="97"/>
      <c r="M155" s="97"/>
      <c r="N155" s="97"/>
      <c r="O155" s="97"/>
      <c r="P155" s="97"/>
      <c r="Q155" s="97"/>
      <c r="R155" s="97"/>
      <c r="S155" s="97"/>
      <c r="T155" s="97"/>
      <c r="U155" s="97"/>
      <c r="V155" s="97"/>
      <c r="W155" s="97"/>
      <c r="X155" s="97"/>
      <c r="Y155" s="97"/>
      <c r="Z155" s="97"/>
    </row>
    <row r="156" spans="1:26" x14ac:dyDescent="0.25">
      <c r="A156" s="39" t="s">
        <v>371</v>
      </c>
      <c r="B156" s="46" t="s">
        <v>59</v>
      </c>
      <c r="C156" s="151">
        <v>43239</v>
      </c>
      <c r="D156" s="40">
        <v>2134.7999999999997</v>
      </c>
      <c r="E156" s="41"/>
      <c r="F156" s="41"/>
      <c r="G156" s="41">
        <v>889.5</v>
      </c>
      <c r="H156" s="41">
        <v>508.08240000000006</v>
      </c>
      <c r="I156" s="41">
        <v>498.12000000000006</v>
      </c>
      <c r="J156" s="41">
        <v>498.12000000000006</v>
      </c>
      <c r="K156" s="41">
        <v>498.12000000000006</v>
      </c>
      <c r="L156" s="41">
        <v>632.47</v>
      </c>
      <c r="M156" s="41">
        <v>632.47</v>
      </c>
      <c r="N156" s="41">
        <v>632.47</v>
      </c>
      <c r="O156" s="41">
        <v>632.47</v>
      </c>
      <c r="P156" s="41">
        <v>632.47</v>
      </c>
      <c r="Q156" s="41">
        <v>632.47</v>
      </c>
      <c r="R156" s="41">
        <v>2134.7999999999997</v>
      </c>
      <c r="S156" s="41">
        <v>3202.2000000000003</v>
      </c>
      <c r="T156" s="41">
        <v>3079.0931999999998</v>
      </c>
      <c r="U156" s="41">
        <v>3048.1386000000002</v>
      </c>
      <c r="V156" s="41">
        <v>2925.0318000000002</v>
      </c>
      <c r="W156" s="41">
        <v>1174.1400000000001</v>
      </c>
      <c r="X156" s="41">
        <v>2718.3119999999999</v>
      </c>
      <c r="Y156" s="41">
        <v>2718.3119999999999</v>
      </c>
      <c r="Z156" s="41">
        <v>2378.1671999999999</v>
      </c>
    </row>
    <row r="157" spans="1:26" x14ac:dyDescent="0.25">
      <c r="A157" s="39"/>
      <c r="B157" s="46" t="s">
        <v>370</v>
      </c>
      <c r="C157" s="151"/>
      <c r="D157" s="40">
        <v>355.8</v>
      </c>
      <c r="E157" s="41"/>
      <c r="F157" s="41"/>
      <c r="G157" s="41">
        <v>148.25</v>
      </c>
      <c r="H157" s="41">
        <v>84.680400000000006</v>
      </c>
      <c r="I157" s="41">
        <v>83.02000000000001</v>
      </c>
      <c r="J157" s="41">
        <v>83.02000000000001</v>
      </c>
      <c r="K157" s="41">
        <v>83.02000000000001</v>
      </c>
      <c r="L157" s="41">
        <v>0</v>
      </c>
      <c r="M157" s="41">
        <v>0</v>
      </c>
      <c r="N157" s="41">
        <v>0</v>
      </c>
      <c r="O157" s="41">
        <v>0</v>
      </c>
      <c r="P157" s="41">
        <v>0</v>
      </c>
      <c r="Q157" s="41">
        <v>0</v>
      </c>
      <c r="R157" s="41">
        <v>355.8</v>
      </c>
      <c r="S157" s="41">
        <v>533.70000000000005</v>
      </c>
      <c r="T157" s="41">
        <v>513.18219999999997</v>
      </c>
      <c r="U157" s="41">
        <v>508.0231</v>
      </c>
      <c r="V157" s="41">
        <v>487.50530000000003</v>
      </c>
      <c r="W157" s="41">
        <v>195.69</v>
      </c>
      <c r="X157" s="41">
        <v>453.05200000000002</v>
      </c>
      <c r="Y157" s="41">
        <v>453.05200000000002</v>
      </c>
      <c r="Z157" s="41">
        <v>396.3612</v>
      </c>
    </row>
    <row r="158" spans="1:26" x14ac:dyDescent="0.25">
      <c r="A158" s="39"/>
      <c r="B158" s="46" t="s">
        <v>342</v>
      </c>
      <c r="C158" s="151"/>
      <c r="D158" s="40">
        <v>507</v>
      </c>
      <c r="E158" s="41"/>
      <c r="F158" s="41"/>
      <c r="G158" s="41">
        <v>211.25</v>
      </c>
      <c r="H158" s="41">
        <v>120.66600000000001</v>
      </c>
      <c r="I158" s="41">
        <v>118.30000000000001</v>
      </c>
      <c r="J158" s="41">
        <v>118.30000000000001</v>
      </c>
      <c r="K158" s="41">
        <v>118.30000000000001</v>
      </c>
      <c r="L158" s="41">
        <v>0</v>
      </c>
      <c r="M158" s="41">
        <v>0</v>
      </c>
      <c r="N158" s="41">
        <v>0</v>
      </c>
      <c r="O158" s="41">
        <v>0</v>
      </c>
      <c r="P158" s="41">
        <v>0</v>
      </c>
      <c r="Q158" s="41">
        <v>0</v>
      </c>
      <c r="R158" s="41">
        <v>507</v>
      </c>
      <c r="S158" s="41">
        <v>760.5</v>
      </c>
      <c r="T158" s="41">
        <v>731.26299999999992</v>
      </c>
      <c r="U158" s="41">
        <v>723.91150000000005</v>
      </c>
      <c r="V158" s="41">
        <v>694.67450000000008</v>
      </c>
      <c r="W158" s="41">
        <v>278.85000000000002</v>
      </c>
      <c r="X158" s="41">
        <v>645.58000000000004</v>
      </c>
      <c r="Y158" s="41">
        <v>645.58000000000004</v>
      </c>
      <c r="Z158" s="41">
        <v>564.798</v>
      </c>
    </row>
    <row r="159" spans="1:26" x14ac:dyDescent="0.25">
      <c r="A159" s="39"/>
      <c r="B159" s="46" t="s">
        <v>343</v>
      </c>
      <c r="C159" s="151"/>
      <c r="D159" s="40">
        <v>258.59999999999997</v>
      </c>
      <c r="E159" s="41"/>
      <c r="F159" s="41"/>
      <c r="G159" s="41">
        <v>107.75</v>
      </c>
      <c r="H159" s="41">
        <v>61.546800000000005</v>
      </c>
      <c r="I159" s="41">
        <v>60.34</v>
      </c>
      <c r="J159" s="41">
        <v>60.34</v>
      </c>
      <c r="K159" s="41">
        <v>60.34</v>
      </c>
      <c r="L159" s="41">
        <v>0</v>
      </c>
      <c r="M159" s="41">
        <v>0</v>
      </c>
      <c r="N159" s="41">
        <v>0</v>
      </c>
      <c r="O159" s="41">
        <v>0</v>
      </c>
      <c r="P159" s="41">
        <v>0</v>
      </c>
      <c r="Q159" s="41">
        <v>0</v>
      </c>
      <c r="R159" s="41">
        <v>258.59999999999997</v>
      </c>
      <c r="S159" s="41">
        <v>387.90000000000003</v>
      </c>
      <c r="T159" s="41">
        <v>372.98739999999998</v>
      </c>
      <c r="U159" s="41">
        <v>369.23770000000002</v>
      </c>
      <c r="V159" s="41">
        <v>354.32510000000002</v>
      </c>
      <c r="W159" s="41">
        <v>142.23000000000002</v>
      </c>
      <c r="X159" s="41">
        <v>329.28399999999999</v>
      </c>
      <c r="Y159" s="41">
        <v>329.28399999999999</v>
      </c>
      <c r="Z159" s="41">
        <v>288.0804</v>
      </c>
    </row>
    <row r="160" spans="1:26" x14ac:dyDescent="0.25">
      <c r="A160" s="39"/>
      <c r="B160" s="46" t="s">
        <v>343</v>
      </c>
      <c r="C160" s="151"/>
      <c r="D160" s="40">
        <v>428.4</v>
      </c>
      <c r="E160" s="41"/>
      <c r="F160" s="41"/>
      <c r="G160" s="41">
        <v>178.5</v>
      </c>
      <c r="H160" s="41">
        <v>101.95920000000001</v>
      </c>
      <c r="I160" s="41">
        <v>99.960000000000008</v>
      </c>
      <c r="J160" s="41">
        <v>99.960000000000008</v>
      </c>
      <c r="K160" s="41">
        <v>99.960000000000008</v>
      </c>
      <c r="L160" s="41">
        <v>0</v>
      </c>
      <c r="M160" s="41">
        <v>0</v>
      </c>
      <c r="N160" s="41">
        <v>0</v>
      </c>
      <c r="O160" s="41">
        <v>0</v>
      </c>
      <c r="P160" s="41">
        <v>0</v>
      </c>
      <c r="Q160" s="41">
        <v>0</v>
      </c>
      <c r="R160" s="41">
        <v>428.4</v>
      </c>
      <c r="S160" s="41">
        <v>642.6</v>
      </c>
      <c r="T160" s="41">
        <v>617.89559999999994</v>
      </c>
      <c r="U160" s="41">
        <v>611.68380000000002</v>
      </c>
      <c r="V160" s="41">
        <v>586.97940000000006</v>
      </c>
      <c r="W160" s="41">
        <v>235.62</v>
      </c>
      <c r="X160" s="41">
        <v>545.49599999999998</v>
      </c>
      <c r="Y160" s="41">
        <v>545.49599999999998</v>
      </c>
      <c r="Z160" s="41">
        <v>477.23759999999999</v>
      </c>
    </row>
    <row r="161" spans="1:26" x14ac:dyDescent="0.25">
      <c r="A161" s="39"/>
      <c r="B161" s="46" t="s">
        <v>372</v>
      </c>
      <c r="C161" s="151">
        <v>87077</v>
      </c>
      <c r="D161" s="40">
        <v>103.8</v>
      </c>
      <c r="E161" s="41"/>
      <c r="F161" s="41"/>
      <c r="G161" s="41">
        <v>43.25</v>
      </c>
      <c r="H161" s="41">
        <v>8.2416</v>
      </c>
      <c r="I161" s="41">
        <v>8.08</v>
      </c>
      <c r="J161" s="41">
        <v>6.87</v>
      </c>
      <c r="K161" s="41">
        <v>8.08</v>
      </c>
      <c r="L161" s="41">
        <v>8.08</v>
      </c>
      <c r="M161" s="41">
        <v>8.08</v>
      </c>
      <c r="N161" s="41">
        <v>8.08</v>
      </c>
      <c r="O161" s="41">
        <v>8.08</v>
      </c>
      <c r="P161" s="41">
        <v>8.08</v>
      </c>
      <c r="Q161" s="41">
        <v>8.08</v>
      </c>
      <c r="R161" s="41">
        <v>103.8</v>
      </c>
      <c r="S161" s="41">
        <v>155.70000000000002</v>
      </c>
      <c r="T161" s="41">
        <v>6.87</v>
      </c>
      <c r="U161" s="41">
        <v>6.87</v>
      </c>
      <c r="V161" s="41">
        <v>6.87</v>
      </c>
      <c r="W161" s="41">
        <v>6.87</v>
      </c>
      <c r="X161" s="41">
        <v>132.172</v>
      </c>
      <c r="Y161" s="41">
        <v>132.172</v>
      </c>
      <c r="Z161" s="41">
        <v>115.6332</v>
      </c>
    </row>
    <row r="162" spans="1:26" x14ac:dyDescent="0.25">
      <c r="A162" s="39"/>
      <c r="B162" s="46" t="s">
        <v>344</v>
      </c>
      <c r="C162" s="151">
        <v>88305</v>
      </c>
      <c r="D162" s="40">
        <v>76.2</v>
      </c>
      <c r="E162" s="41"/>
      <c r="F162" s="41"/>
      <c r="G162" s="41">
        <v>31.75</v>
      </c>
      <c r="H162" s="41">
        <v>18.1356</v>
      </c>
      <c r="I162" s="41">
        <v>17.78</v>
      </c>
      <c r="J162" s="41">
        <v>36.44</v>
      </c>
      <c r="K162" s="41">
        <v>17.78</v>
      </c>
      <c r="L162" s="41">
        <v>45.332945000000002</v>
      </c>
      <c r="M162" s="41">
        <v>45.332945000000002</v>
      </c>
      <c r="N162" s="41">
        <v>45.332945000000002</v>
      </c>
      <c r="O162" s="41">
        <v>45.332945000000002</v>
      </c>
      <c r="P162" s="41">
        <v>45.332945000000002</v>
      </c>
      <c r="Q162" s="41">
        <v>45.332945000000002</v>
      </c>
      <c r="R162" s="41">
        <v>76.2</v>
      </c>
      <c r="S162" s="41">
        <v>114.3</v>
      </c>
      <c r="T162" s="41">
        <v>36.44</v>
      </c>
      <c r="U162" s="41">
        <v>36.44</v>
      </c>
      <c r="V162" s="41">
        <v>36.44</v>
      </c>
      <c r="W162" s="41">
        <v>36.44</v>
      </c>
      <c r="X162" s="41">
        <v>97.028000000000006</v>
      </c>
      <c r="Y162" s="41">
        <v>97.028000000000006</v>
      </c>
      <c r="Z162" s="41">
        <v>84.886799999999994</v>
      </c>
    </row>
    <row r="163" spans="1:26" x14ac:dyDescent="0.25">
      <c r="A163" s="39"/>
      <c r="B163" s="46" t="s">
        <v>345</v>
      </c>
      <c r="C163" s="151"/>
      <c r="D163" s="40">
        <v>3.5999999999999996</v>
      </c>
      <c r="E163" s="41"/>
      <c r="F163" s="41"/>
      <c r="G163" s="41">
        <v>1.5</v>
      </c>
      <c r="H163" s="41">
        <v>0.85680000000000012</v>
      </c>
      <c r="I163" s="41">
        <v>0.84000000000000008</v>
      </c>
      <c r="J163" s="41">
        <v>0.84000000000000008</v>
      </c>
      <c r="K163" s="41">
        <v>0.84000000000000008</v>
      </c>
      <c r="L163" s="41">
        <v>0</v>
      </c>
      <c r="M163" s="41">
        <v>0</v>
      </c>
      <c r="N163" s="41">
        <v>0</v>
      </c>
      <c r="O163" s="41">
        <v>0</v>
      </c>
      <c r="P163" s="41">
        <v>0</v>
      </c>
      <c r="Q163" s="41">
        <v>0</v>
      </c>
      <c r="R163" s="41">
        <v>3.5999999999999996</v>
      </c>
      <c r="S163" s="41">
        <v>5.4</v>
      </c>
      <c r="T163" s="41">
        <v>5.1923999999999992</v>
      </c>
      <c r="U163" s="41">
        <v>5.1402000000000001</v>
      </c>
      <c r="V163" s="41">
        <v>4.9326000000000008</v>
      </c>
      <c r="W163" s="41">
        <v>1.98</v>
      </c>
      <c r="X163" s="41">
        <v>4.5839999999999996</v>
      </c>
      <c r="Y163" s="41">
        <v>4.5839999999999996</v>
      </c>
      <c r="Z163" s="41">
        <v>4.0103999999999997</v>
      </c>
    </row>
    <row r="164" spans="1:26" x14ac:dyDescent="0.25">
      <c r="A164" s="39"/>
      <c r="B164" s="46" t="s">
        <v>345</v>
      </c>
      <c r="C164" s="151"/>
      <c r="D164" s="40">
        <v>17.399999999999999</v>
      </c>
      <c r="E164" s="41"/>
      <c r="F164" s="41"/>
      <c r="G164" s="41">
        <v>7.25</v>
      </c>
      <c r="H164" s="41">
        <v>4.1412000000000004</v>
      </c>
      <c r="I164" s="41">
        <v>4.0600000000000005</v>
      </c>
      <c r="J164" s="41">
        <v>4.0600000000000005</v>
      </c>
      <c r="K164" s="41">
        <v>4.0600000000000005</v>
      </c>
      <c r="L164" s="41">
        <v>0</v>
      </c>
      <c r="M164" s="41">
        <v>0</v>
      </c>
      <c r="N164" s="41">
        <v>0</v>
      </c>
      <c r="O164" s="41">
        <v>0</v>
      </c>
      <c r="P164" s="41">
        <v>0</v>
      </c>
      <c r="Q164" s="41">
        <v>0</v>
      </c>
      <c r="R164" s="41">
        <v>17.399999999999999</v>
      </c>
      <c r="S164" s="41">
        <v>26.1</v>
      </c>
      <c r="T164" s="41">
        <v>25.096599999999999</v>
      </c>
      <c r="U164" s="41">
        <v>24.8443</v>
      </c>
      <c r="V164" s="41">
        <v>23.840900000000001</v>
      </c>
      <c r="W164" s="41">
        <v>9.57</v>
      </c>
      <c r="X164" s="41">
        <v>22.155999999999999</v>
      </c>
      <c r="Y164" s="41">
        <v>22.155999999999999</v>
      </c>
      <c r="Z164" s="41">
        <v>19.383600000000001</v>
      </c>
    </row>
    <row r="165" spans="1:26" x14ac:dyDescent="0.25">
      <c r="A165" s="39"/>
      <c r="B165" s="46" t="s">
        <v>346</v>
      </c>
      <c r="C165" s="151"/>
      <c r="D165" s="40">
        <v>35.1</v>
      </c>
      <c r="E165" s="41"/>
      <c r="F165" s="41"/>
      <c r="G165" s="41">
        <v>14.625</v>
      </c>
      <c r="H165" s="41">
        <v>8.3538000000000014</v>
      </c>
      <c r="I165" s="41">
        <v>8.1900000000000013</v>
      </c>
      <c r="J165" s="41">
        <v>8.1900000000000013</v>
      </c>
      <c r="K165" s="41">
        <v>8.1900000000000013</v>
      </c>
      <c r="L165" s="41">
        <v>0</v>
      </c>
      <c r="M165" s="41">
        <v>0</v>
      </c>
      <c r="N165" s="41">
        <v>0</v>
      </c>
      <c r="O165" s="41">
        <v>0</v>
      </c>
      <c r="P165" s="41">
        <v>0</v>
      </c>
      <c r="Q165" s="41">
        <v>0</v>
      </c>
      <c r="R165" s="41">
        <v>35.1</v>
      </c>
      <c r="S165" s="41">
        <v>52.65</v>
      </c>
      <c r="T165" s="41">
        <v>50.625899999999994</v>
      </c>
      <c r="U165" s="41">
        <v>50.116950000000003</v>
      </c>
      <c r="V165" s="41">
        <v>48.092850000000006</v>
      </c>
      <c r="W165" s="41">
        <v>19.305</v>
      </c>
      <c r="X165" s="41">
        <v>44.694000000000003</v>
      </c>
      <c r="Y165" s="41">
        <v>44.694000000000003</v>
      </c>
      <c r="Z165" s="41">
        <v>39.101399999999998</v>
      </c>
    </row>
    <row r="166" spans="1:26" x14ac:dyDescent="0.25">
      <c r="A166" s="39"/>
      <c r="B166" s="46" t="s">
        <v>346</v>
      </c>
      <c r="C166" s="151"/>
      <c r="D166" s="40">
        <v>20.099999999999998</v>
      </c>
      <c r="E166" s="41"/>
      <c r="F166" s="41"/>
      <c r="G166" s="41">
        <v>8.375</v>
      </c>
      <c r="H166" s="41">
        <v>4.7838000000000003</v>
      </c>
      <c r="I166" s="41">
        <v>4.6900000000000004</v>
      </c>
      <c r="J166" s="41">
        <v>4.6900000000000004</v>
      </c>
      <c r="K166" s="41">
        <v>4.6900000000000004</v>
      </c>
      <c r="L166" s="41">
        <v>0</v>
      </c>
      <c r="M166" s="41">
        <v>0</v>
      </c>
      <c r="N166" s="41">
        <v>0</v>
      </c>
      <c r="O166" s="41">
        <v>0</v>
      </c>
      <c r="P166" s="41">
        <v>0</v>
      </c>
      <c r="Q166" s="41">
        <v>0</v>
      </c>
      <c r="R166" s="41">
        <v>20.099999999999998</v>
      </c>
      <c r="S166" s="41">
        <v>30.150000000000002</v>
      </c>
      <c r="T166" s="41">
        <v>28.9909</v>
      </c>
      <c r="U166" s="41">
        <v>28.699449999999999</v>
      </c>
      <c r="V166" s="41">
        <v>27.54035</v>
      </c>
      <c r="W166" s="41">
        <v>11.055</v>
      </c>
      <c r="X166" s="41">
        <v>25.594000000000001</v>
      </c>
      <c r="Y166" s="41">
        <v>25.594000000000001</v>
      </c>
      <c r="Z166" s="41">
        <v>22.391400000000001</v>
      </c>
    </row>
    <row r="167" spans="1:26" x14ac:dyDescent="0.25">
      <c r="A167" s="39"/>
      <c r="B167" s="46" t="s">
        <v>351</v>
      </c>
      <c r="C167" s="151">
        <v>43239</v>
      </c>
      <c r="D167" s="40">
        <v>589.79999999999995</v>
      </c>
      <c r="E167" s="41"/>
      <c r="F167" s="41"/>
      <c r="G167" s="137" t="s">
        <v>440</v>
      </c>
      <c r="H167" s="137" t="s">
        <v>440</v>
      </c>
      <c r="I167" s="41">
        <v>179.22</v>
      </c>
      <c r="J167" s="137" t="s">
        <v>440</v>
      </c>
      <c r="K167" s="137" t="s">
        <v>440</v>
      </c>
      <c r="L167" s="137" t="s">
        <v>440</v>
      </c>
      <c r="M167" s="41">
        <v>128.09</v>
      </c>
      <c r="N167" s="137" t="s">
        <v>440</v>
      </c>
      <c r="O167" s="41">
        <v>128.09</v>
      </c>
      <c r="P167" s="41">
        <v>136.21</v>
      </c>
      <c r="Q167" s="41">
        <v>128.09</v>
      </c>
      <c r="R167" s="41">
        <v>179.22</v>
      </c>
      <c r="S167" s="137" t="s">
        <v>440</v>
      </c>
      <c r="T167" s="137" t="s">
        <v>440</v>
      </c>
      <c r="U167" s="137" t="s">
        <v>440</v>
      </c>
      <c r="V167" s="137" t="s">
        <v>440</v>
      </c>
      <c r="W167" s="137" t="s">
        <v>440</v>
      </c>
      <c r="X167" s="137" t="s">
        <v>440</v>
      </c>
      <c r="Y167" s="137" t="s">
        <v>440</v>
      </c>
      <c r="Z167" s="41">
        <v>553.04</v>
      </c>
    </row>
    <row r="168" spans="1:26" x14ac:dyDescent="0.25">
      <c r="A168" s="39"/>
      <c r="B168" s="46" t="s">
        <v>39</v>
      </c>
      <c r="C168" s="151"/>
      <c r="D168" s="54">
        <v>4530.5999999999995</v>
      </c>
      <c r="E168" s="41">
        <v>685.88294500000006</v>
      </c>
      <c r="F168" s="41">
        <v>5911.2</v>
      </c>
      <c r="G168" s="55">
        <v>1642</v>
      </c>
      <c r="H168" s="55">
        <v>921.44760000000008</v>
      </c>
      <c r="I168" s="55">
        <v>1082.6000000000001</v>
      </c>
      <c r="J168" s="55">
        <v>920.83000000000027</v>
      </c>
      <c r="K168" s="55">
        <v>903.38000000000022</v>
      </c>
      <c r="L168" s="55">
        <v>685.88294500000006</v>
      </c>
      <c r="M168" s="55">
        <v>813.9729450000001</v>
      </c>
      <c r="N168" s="55">
        <v>685.88294500000006</v>
      </c>
      <c r="O168" s="55">
        <v>813.9729450000001</v>
      </c>
      <c r="P168" s="55">
        <v>822.0929450000001</v>
      </c>
      <c r="Q168" s="55">
        <v>813.9729450000001</v>
      </c>
      <c r="R168" s="55">
        <v>4120.0199999999995</v>
      </c>
      <c r="S168" s="55">
        <v>5911.2</v>
      </c>
      <c r="T168" s="55">
        <v>5467.6371999999983</v>
      </c>
      <c r="U168" s="55">
        <v>5413.105599999998</v>
      </c>
      <c r="V168" s="55">
        <v>5196.2328000000007</v>
      </c>
      <c r="W168" s="55">
        <v>2111.75</v>
      </c>
      <c r="X168" s="55">
        <v>5017.9520000000002</v>
      </c>
      <c r="Y168" s="55">
        <v>5017.9520000000002</v>
      </c>
      <c r="Z168" s="55">
        <v>4943.0912000000008</v>
      </c>
    </row>
    <row r="169" spans="1:26" x14ac:dyDescent="0.25">
      <c r="A169" s="100"/>
      <c r="B169" s="85"/>
      <c r="C169" s="153"/>
      <c r="D169" s="96"/>
      <c r="E169" s="98"/>
      <c r="F169" s="98"/>
      <c r="G169" s="98"/>
      <c r="H169" s="97"/>
      <c r="I169" s="97"/>
      <c r="J169" s="97"/>
      <c r="K169" s="97"/>
      <c r="L169" s="97"/>
      <c r="M169" s="97"/>
      <c r="N169" s="97"/>
      <c r="O169" s="97"/>
      <c r="P169" s="97"/>
      <c r="Q169" s="97"/>
      <c r="R169" s="97"/>
      <c r="S169" s="97"/>
      <c r="T169" s="97"/>
      <c r="U169" s="97"/>
      <c r="V169" s="97"/>
      <c r="W169" s="97"/>
      <c r="X169" s="97"/>
      <c r="Y169" s="97"/>
      <c r="Z169" s="97"/>
    </row>
    <row r="170" spans="1:26" x14ac:dyDescent="0.25">
      <c r="A170" s="39" t="s">
        <v>373</v>
      </c>
      <c r="B170" s="46" t="s">
        <v>59</v>
      </c>
      <c r="C170" s="151">
        <v>45378</v>
      </c>
      <c r="D170" s="40">
        <v>2134.7999999999997</v>
      </c>
      <c r="E170" s="41"/>
      <c r="F170" s="41"/>
      <c r="G170" s="41">
        <v>889.5</v>
      </c>
      <c r="H170" s="41">
        <v>508.08240000000006</v>
      </c>
      <c r="I170" s="41">
        <v>498.12000000000006</v>
      </c>
      <c r="J170" s="41">
        <v>498.12000000000006</v>
      </c>
      <c r="K170" s="41">
        <v>498.12000000000006</v>
      </c>
      <c r="L170" s="41">
        <v>620.29999999999995</v>
      </c>
      <c r="M170" s="41">
        <v>620.29999999999995</v>
      </c>
      <c r="N170" s="41">
        <v>620.29999999999995</v>
      </c>
      <c r="O170" s="41">
        <v>620.29999999999995</v>
      </c>
      <c r="P170" s="41">
        <v>620.29999999999995</v>
      </c>
      <c r="Q170" s="41">
        <v>620.29999999999995</v>
      </c>
      <c r="R170" s="41">
        <v>2134.7999999999997</v>
      </c>
      <c r="S170" s="41">
        <v>3202.2000000000003</v>
      </c>
      <c r="T170" s="41">
        <v>3079.0931999999998</v>
      </c>
      <c r="U170" s="41">
        <v>3048.1386000000002</v>
      </c>
      <c r="V170" s="41">
        <v>2925.0318000000002</v>
      </c>
      <c r="W170" s="41">
        <v>1174.1400000000001</v>
      </c>
      <c r="X170" s="41">
        <v>2718.3119999999999</v>
      </c>
      <c r="Y170" s="41">
        <v>2718.3119999999999</v>
      </c>
      <c r="Z170" s="41">
        <v>2378.1671999999999</v>
      </c>
    </row>
    <row r="171" spans="1:26" x14ac:dyDescent="0.25">
      <c r="A171" s="39"/>
      <c r="B171" s="46" t="s">
        <v>370</v>
      </c>
      <c r="C171" s="151"/>
      <c r="D171" s="40">
        <v>860.4</v>
      </c>
      <c r="E171" s="41"/>
      <c r="F171" s="41"/>
      <c r="G171" s="41">
        <v>358.5</v>
      </c>
      <c r="H171" s="41">
        <v>204.77520000000001</v>
      </c>
      <c r="I171" s="41">
        <v>200.76</v>
      </c>
      <c r="J171" s="41">
        <v>200.76</v>
      </c>
      <c r="K171" s="41">
        <v>200.76</v>
      </c>
      <c r="L171" s="41">
        <v>0</v>
      </c>
      <c r="M171" s="41">
        <v>0</v>
      </c>
      <c r="N171" s="41">
        <v>0</v>
      </c>
      <c r="O171" s="41">
        <v>0</v>
      </c>
      <c r="P171" s="41">
        <v>0</v>
      </c>
      <c r="Q171" s="41">
        <v>0</v>
      </c>
      <c r="R171" s="41">
        <v>860.4</v>
      </c>
      <c r="S171" s="41">
        <v>1290.5999999999999</v>
      </c>
      <c r="T171" s="41">
        <v>1240.9836</v>
      </c>
      <c r="U171" s="41">
        <v>1228.5078000000001</v>
      </c>
      <c r="V171" s="41">
        <v>1178.8914</v>
      </c>
      <c r="W171" s="41">
        <v>473.22</v>
      </c>
      <c r="X171" s="41">
        <v>1095.576</v>
      </c>
      <c r="Y171" s="41">
        <v>1095.576</v>
      </c>
      <c r="Z171" s="41">
        <v>958.48559999999998</v>
      </c>
    </row>
    <row r="172" spans="1:26" x14ac:dyDescent="0.25">
      <c r="A172" s="39"/>
      <c r="B172" s="46" t="s">
        <v>342</v>
      </c>
      <c r="C172" s="151"/>
      <c r="D172" s="40">
        <v>507</v>
      </c>
      <c r="E172" s="41"/>
      <c r="F172" s="41"/>
      <c r="G172" s="41">
        <v>211.25</v>
      </c>
      <c r="H172" s="41">
        <v>120.66600000000001</v>
      </c>
      <c r="I172" s="41">
        <v>118.30000000000001</v>
      </c>
      <c r="J172" s="41">
        <v>118.30000000000001</v>
      </c>
      <c r="K172" s="41">
        <v>118.30000000000001</v>
      </c>
      <c r="L172" s="41">
        <v>0</v>
      </c>
      <c r="M172" s="41">
        <v>0</v>
      </c>
      <c r="N172" s="41">
        <v>0</v>
      </c>
      <c r="O172" s="41">
        <v>0</v>
      </c>
      <c r="P172" s="41">
        <v>0</v>
      </c>
      <c r="Q172" s="41">
        <v>0</v>
      </c>
      <c r="R172" s="41">
        <v>507</v>
      </c>
      <c r="S172" s="41">
        <v>760.5</v>
      </c>
      <c r="T172" s="41">
        <v>731.26299999999992</v>
      </c>
      <c r="U172" s="41">
        <v>723.91150000000005</v>
      </c>
      <c r="V172" s="41">
        <v>694.67450000000008</v>
      </c>
      <c r="W172" s="41">
        <v>278.85000000000002</v>
      </c>
      <c r="X172" s="41">
        <v>645.58000000000004</v>
      </c>
      <c r="Y172" s="41">
        <v>645.58000000000004</v>
      </c>
      <c r="Z172" s="41">
        <v>564.798</v>
      </c>
    </row>
    <row r="173" spans="1:26" x14ac:dyDescent="0.25">
      <c r="A173" s="39"/>
      <c r="B173" s="46" t="s">
        <v>343</v>
      </c>
      <c r="C173" s="151"/>
      <c r="D173" s="40">
        <v>258.59999999999997</v>
      </c>
      <c r="E173" s="41"/>
      <c r="F173" s="41"/>
      <c r="G173" s="41">
        <v>107.75</v>
      </c>
      <c r="H173" s="41">
        <v>61.546800000000005</v>
      </c>
      <c r="I173" s="41">
        <v>60.34</v>
      </c>
      <c r="J173" s="41">
        <v>60.34</v>
      </c>
      <c r="K173" s="41">
        <v>60.34</v>
      </c>
      <c r="L173" s="41">
        <v>0</v>
      </c>
      <c r="M173" s="41">
        <v>0</v>
      </c>
      <c r="N173" s="41">
        <v>0</v>
      </c>
      <c r="O173" s="41">
        <v>0</v>
      </c>
      <c r="P173" s="41">
        <v>0</v>
      </c>
      <c r="Q173" s="41">
        <v>0</v>
      </c>
      <c r="R173" s="41">
        <v>258.59999999999997</v>
      </c>
      <c r="S173" s="41">
        <v>387.90000000000003</v>
      </c>
      <c r="T173" s="41">
        <v>372.98739999999998</v>
      </c>
      <c r="U173" s="41">
        <v>369.23770000000002</v>
      </c>
      <c r="V173" s="41">
        <v>354.32510000000002</v>
      </c>
      <c r="W173" s="41">
        <v>142.23000000000002</v>
      </c>
      <c r="X173" s="41">
        <v>329.28399999999999</v>
      </c>
      <c r="Y173" s="41">
        <v>329.28399999999999</v>
      </c>
      <c r="Z173" s="41">
        <v>288.0804</v>
      </c>
    </row>
    <row r="174" spans="1:26" x14ac:dyDescent="0.25">
      <c r="A174" s="39"/>
      <c r="B174" s="46" t="s">
        <v>343</v>
      </c>
      <c r="C174" s="151"/>
      <c r="D174" s="40">
        <v>428.4</v>
      </c>
      <c r="E174" s="41"/>
      <c r="F174" s="41"/>
      <c r="G174" s="41">
        <v>178.5</v>
      </c>
      <c r="H174" s="41">
        <v>101.95920000000001</v>
      </c>
      <c r="I174" s="41">
        <v>99.960000000000008</v>
      </c>
      <c r="J174" s="41">
        <v>99.960000000000008</v>
      </c>
      <c r="K174" s="41">
        <v>99.960000000000008</v>
      </c>
      <c r="L174" s="41">
        <v>0</v>
      </c>
      <c r="M174" s="41">
        <v>0</v>
      </c>
      <c r="N174" s="41">
        <v>0</v>
      </c>
      <c r="O174" s="41">
        <v>0</v>
      </c>
      <c r="P174" s="41">
        <v>0</v>
      </c>
      <c r="Q174" s="41">
        <v>0</v>
      </c>
      <c r="R174" s="41">
        <v>428.4</v>
      </c>
      <c r="S174" s="41">
        <v>642.6</v>
      </c>
      <c r="T174" s="41">
        <v>617.89559999999994</v>
      </c>
      <c r="U174" s="41">
        <v>611.68380000000002</v>
      </c>
      <c r="V174" s="41">
        <v>586.97940000000006</v>
      </c>
      <c r="W174" s="41">
        <v>235.62</v>
      </c>
      <c r="X174" s="41">
        <v>545.49599999999998</v>
      </c>
      <c r="Y174" s="41">
        <v>545.49599999999998</v>
      </c>
      <c r="Z174" s="41">
        <v>477.23759999999999</v>
      </c>
    </row>
    <row r="175" spans="1:26" x14ac:dyDescent="0.25">
      <c r="A175" s="39"/>
      <c r="B175" s="46" t="s">
        <v>345</v>
      </c>
      <c r="C175" s="151"/>
      <c r="D175" s="40">
        <v>17.399999999999999</v>
      </c>
      <c r="E175" s="41"/>
      <c r="F175" s="41"/>
      <c r="G175" s="41">
        <v>7.25</v>
      </c>
      <c r="H175" s="41">
        <v>4.1412000000000004</v>
      </c>
      <c r="I175" s="41">
        <v>4.0600000000000005</v>
      </c>
      <c r="J175" s="41">
        <v>4.0600000000000005</v>
      </c>
      <c r="K175" s="41">
        <v>4.0600000000000005</v>
      </c>
      <c r="L175" s="41">
        <v>0</v>
      </c>
      <c r="M175" s="41">
        <v>0</v>
      </c>
      <c r="N175" s="41">
        <v>0</v>
      </c>
      <c r="O175" s="41">
        <v>0</v>
      </c>
      <c r="P175" s="41">
        <v>0</v>
      </c>
      <c r="Q175" s="41">
        <v>0</v>
      </c>
      <c r="R175" s="41">
        <v>17.399999999999999</v>
      </c>
      <c r="S175" s="41">
        <v>26.1</v>
      </c>
      <c r="T175" s="41">
        <v>25.096599999999999</v>
      </c>
      <c r="U175" s="41">
        <v>24.8443</v>
      </c>
      <c r="V175" s="41">
        <v>23.840900000000001</v>
      </c>
      <c r="W175" s="41">
        <v>9.57</v>
      </c>
      <c r="X175" s="41">
        <v>22.155999999999999</v>
      </c>
      <c r="Y175" s="41">
        <v>22.155999999999999</v>
      </c>
      <c r="Z175" s="41">
        <v>19.383600000000001</v>
      </c>
    </row>
    <row r="176" spans="1:26" x14ac:dyDescent="0.25">
      <c r="A176" s="39"/>
      <c r="B176" s="46" t="s">
        <v>346</v>
      </c>
      <c r="C176" s="151"/>
      <c r="D176" s="40">
        <v>35.1</v>
      </c>
      <c r="E176" s="41"/>
      <c r="F176" s="41"/>
      <c r="G176" s="41">
        <v>14.625</v>
      </c>
      <c r="H176" s="41">
        <v>8.3538000000000014</v>
      </c>
      <c r="I176" s="41">
        <v>8.1900000000000013</v>
      </c>
      <c r="J176" s="41">
        <v>8.1900000000000013</v>
      </c>
      <c r="K176" s="41">
        <v>8.1900000000000013</v>
      </c>
      <c r="L176" s="41">
        <v>0</v>
      </c>
      <c r="M176" s="41">
        <v>0</v>
      </c>
      <c r="N176" s="41">
        <v>0</v>
      </c>
      <c r="O176" s="41">
        <v>0</v>
      </c>
      <c r="P176" s="41">
        <v>0</v>
      </c>
      <c r="Q176" s="41">
        <v>0</v>
      </c>
      <c r="R176" s="41">
        <v>35.1</v>
      </c>
      <c r="S176" s="41">
        <v>52.65</v>
      </c>
      <c r="T176" s="41">
        <v>50.625899999999994</v>
      </c>
      <c r="U176" s="41">
        <v>50.116950000000003</v>
      </c>
      <c r="V176" s="41">
        <v>48.092850000000006</v>
      </c>
      <c r="W176" s="41">
        <v>19.305</v>
      </c>
      <c r="X176" s="41">
        <v>44.694000000000003</v>
      </c>
      <c r="Y176" s="41">
        <v>44.694000000000003</v>
      </c>
      <c r="Z176" s="41">
        <v>39.101399999999998</v>
      </c>
    </row>
    <row r="177" spans="1:26" x14ac:dyDescent="0.25">
      <c r="A177" s="39"/>
      <c r="B177" s="46" t="s">
        <v>346</v>
      </c>
      <c r="C177" s="151"/>
      <c r="D177" s="40">
        <v>20.099999999999998</v>
      </c>
      <c r="E177" s="41"/>
      <c r="F177" s="41"/>
      <c r="G177" s="41">
        <v>8.375</v>
      </c>
      <c r="H177" s="41">
        <v>4.7838000000000003</v>
      </c>
      <c r="I177" s="41">
        <v>4.6900000000000004</v>
      </c>
      <c r="J177" s="41">
        <v>4.6900000000000004</v>
      </c>
      <c r="K177" s="41">
        <v>4.6900000000000004</v>
      </c>
      <c r="L177" s="41">
        <v>0</v>
      </c>
      <c r="M177" s="41">
        <v>0</v>
      </c>
      <c r="N177" s="41">
        <v>0</v>
      </c>
      <c r="O177" s="41">
        <v>0</v>
      </c>
      <c r="P177" s="41">
        <v>0</v>
      </c>
      <c r="Q177" s="41">
        <v>0</v>
      </c>
      <c r="R177" s="41">
        <v>20.099999999999998</v>
      </c>
      <c r="S177" s="41">
        <v>30.150000000000002</v>
      </c>
      <c r="T177" s="41">
        <v>28.9909</v>
      </c>
      <c r="U177" s="41">
        <v>28.699449999999999</v>
      </c>
      <c r="V177" s="41">
        <v>27.54035</v>
      </c>
      <c r="W177" s="41">
        <v>11.055</v>
      </c>
      <c r="X177" s="41">
        <v>25.594000000000001</v>
      </c>
      <c r="Y177" s="41">
        <v>25.594000000000001</v>
      </c>
      <c r="Z177" s="41">
        <v>22.391400000000001</v>
      </c>
    </row>
    <row r="178" spans="1:26" x14ac:dyDescent="0.25">
      <c r="A178" s="39"/>
      <c r="B178" s="46" t="s">
        <v>351</v>
      </c>
      <c r="C178" s="151">
        <v>45378</v>
      </c>
      <c r="D178" s="40">
        <v>745.19999999999993</v>
      </c>
      <c r="E178" s="41"/>
      <c r="F178" s="41"/>
      <c r="G178" s="137" t="s">
        <v>440</v>
      </c>
      <c r="H178" s="137" t="s">
        <v>440</v>
      </c>
      <c r="I178" s="41">
        <v>228.82</v>
      </c>
      <c r="J178" s="137" t="s">
        <v>440</v>
      </c>
      <c r="K178" s="137" t="s">
        <v>440</v>
      </c>
      <c r="L178" s="137" t="s">
        <v>440</v>
      </c>
      <c r="M178" s="41">
        <v>171.45</v>
      </c>
      <c r="N178" s="137" t="s">
        <v>440</v>
      </c>
      <c r="O178" s="41">
        <v>171.45</v>
      </c>
      <c r="P178" s="41">
        <v>182.82</v>
      </c>
      <c r="Q178" s="41">
        <v>171.45</v>
      </c>
      <c r="R178" s="41">
        <v>228.82</v>
      </c>
      <c r="S178" s="137" t="s">
        <v>440</v>
      </c>
      <c r="T178" s="137" t="s">
        <v>440</v>
      </c>
      <c r="U178" s="137" t="s">
        <v>440</v>
      </c>
      <c r="V178" s="137" t="s">
        <v>440</v>
      </c>
      <c r="W178" s="137" t="s">
        <v>440</v>
      </c>
      <c r="X178" s="137" t="s">
        <v>440</v>
      </c>
      <c r="Y178" s="137" t="s">
        <v>440</v>
      </c>
      <c r="Z178" s="41">
        <v>497.92</v>
      </c>
    </row>
    <row r="179" spans="1:26" x14ac:dyDescent="0.25">
      <c r="A179" s="39"/>
      <c r="B179" s="46" t="s">
        <v>39</v>
      </c>
      <c r="C179" s="151"/>
      <c r="D179" s="54">
        <v>5007</v>
      </c>
      <c r="E179" s="41">
        <v>620.29999999999995</v>
      </c>
      <c r="F179" s="41">
        <v>6392.7</v>
      </c>
      <c r="G179" s="55">
        <v>1775.75</v>
      </c>
      <c r="H179" s="55">
        <v>1014.3084000000001</v>
      </c>
      <c r="I179" s="55">
        <v>1223.2400000000002</v>
      </c>
      <c r="J179" s="55">
        <v>994.42000000000019</v>
      </c>
      <c r="K179" s="55">
        <v>994.42000000000019</v>
      </c>
      <c r="L179" s="55">
        <v>620.29999999999995</v>
      </c>
      <c r="M179" s="55">
        <v>791.75</v>
      </c>
      <c r="N179" s="55">
        <v>620.29999999999995</v>
      </c>
      <c r="O179" s="55">
        <v>791.75</v>
      </c>
      <c r="P179" s="55">
        <v>803.11999999999989</v>
      </c>
      <c r="Q179" s="55">
        <v>791.75</v>
      </c>
      <c r="R179" s="55">
        <v>4490.62</v>
      </c>
      <c r="S179" s="55">
        <v>6392.7</v>
      </c>
      <c r="T179" s="55">
        <v>6146.9361999999992</v>
      </c>
      <c r="U179" s="55">
        <v>6085.1400999999996</v>
      </c>
      <c r="V179" s="55">
        <v>5839.3763000000008</v>
      </c>
      <c r="W179" s="55">
        <v>2343.9899999999998</v>
      </c>
      <c r="X179" s="55">
        <v>5426.692</v>
      </c>
      <c r="Y179" s="55">
        <v>5426.692</v>
      </c>
      <c r="Z179" s="55">
        <v>5245.5652</v>
      </c>
    </row>
    <row r="180" spans="1:26" x14ac:dyDescent="0.25">
      <c r="A180" s="100"/>
      <c r="B180" s="85"/>
      <c r="C180" s="153"/>
      <c r="D180" s="96"/>
      <c r="E180" s="98"/>
      <c r="F180" s="98"/>
      <c r="G180" s="98"/>
      <c r="H180" s="97"/>
      <c r="I180" s="97"/>
      <c r="J180" s="97"/>
      <c r="K180" s="97"/>
      <c r="L180" s="97"/>
      <c r="M180" s="97"/>
      <c r="N180" s="97"/>
      <c r="O180" s="97"/>
      <c r="P180" s="97"/>
      <c r="Q180" s="97"/>
      <c r="R180" s="97"/>
      <c r="S180" s="97"/>
      <c r="T180" s="97"/>
      <c r="U180" s="97"/>
      <c r="V180" s="97"/>
      <c r="W180" s="97"/>
      <c r="X180" s="97"/>
      <c r="Y180" s="97"/>
      <c r="Z180" s="97"/>
    </row>
    <row r="181" spans="1:26" x14ac:dyDescent="0.25">
      <c r="A181" s="39" t="s">
        <v>374</v>
      </c>
      <c r="B181" s="46" t="s">
        <v>59</v>
      </c>
      <c r="C181" s="151">
        <v>45380</v>
      </c>
      <c r="D181" s="40">
        <v>2134.7999999999997</v>
      </c>
      <c r="E181" s="41"/>
      <c r="F181" s="41"/>
      <c r="G181" s="41">
        <v>889.5</v>
      </c>
      <c r="H181" s="41">
        <v>508.08240000000006</v>
      </c>
      <c r="I181" s="41">
        <v>498.12000000000006</v>
      </c>
      <c r="J181" s="41">
        <v>498.12000000000006</v>
      </c>
      <c r="K181" s="41">
        <v>498.12000000000006</v>
      </c>
      <c r="L181" s="41">
        <v>810.54</v>
      </c>
      <c r="M181" s="41">
        <v>810.54</v>
      </c>
      <c r="N181" s="41">
        <v>810.54</v>
      </c>
      <c r="O181" s="41">
        <v>810.54</v>
      </c>
      <c r="P181" s="41">
        <v>810.54</v>
      </c>
      <c r="Q181" s="41">
        <v>810.54</v>
      </c>
      <c r="R181" s="41">
        <v>2134.7999999999997</v>
      </c>
      <c r="S181" s="41">
        <v>3202.2000000000003</v>
      </c>
      <c r="T181" s="41">
        <v>3079.0931999999998</v>
      </c>
      <c r="U181" s="41">
        <v>3048.1386000000002</v>
      </c>
      <c r="V181" s="41">
        <v>2925.0318000000002</v>
      </c>
      <c r="W181" s="41">
        <v>1174.1400000000001</v>
      </c>
      <c r="X181" s="41">
        <v>2718.3119999999999</v>
      </c>
      <c r="Y181" s="41">
        <v>2718.3119999999999</v>
      </c>
      <c r="Z181" s="41">
        <v>2378.1671999999999</v>
      </c>
    </row>
    <row r="182" spans="1:26" x14ac:dyDescent="0.25">
      <c r="A182" s="39"/>
      <c r="B182" s="46" t="s">
        <v>370</v>
      </c>
      <c r="C182" s="151"/>
      <c r="D182" s="40">
        <v>860.4</v>
      </c>
      <c r="E182" s="41"/>
      <c r="F182" s="41"/>
      <c r="G182" s="41">
        <v>358.5</v>
      </c>
      <c r="H182" s="41">
        <v>204.77520000000001</v>
      </c>
      <c r="I182" s="41">
        <v>200.76</v>
      </c>
      <c r="J182" s="41">
        <v>200.76</v>
      </c>
      <c r="K182" s="41">
        <v>200.76</v>
      </c>
      <c r="L182" s="41">
        <v>0</v>
      </c>
      <c r="M182" s="41">
        <v>0</v>
      </c>
      <c r="N182" s="41">
        <v>0</v>
      </c>
      <c r="O182" s="41">
        <v>0</v>
      </c>
      <c r="P182" s="41">
        <v>0</v>
      </c>
      <c r="Q182" s="41">
        <v>0</v>
      </c>
      <c r="R182" s="41">
        <v>860.4</v>
      </c>
      <c r="S182" s="41">
        <v>1290.5999999999999</v>
      </c>
      <c r="T182" s="41">
        <v>1240.9836</v>
      </c>
      <c r="U182" s="41">
        <v>1228.5078000000001</v>
      </c>
      <c r="V182" s="41">
        <v>1178.8914</v>
      </c>
      <c r="W182" s="41">
        <v>473.22</v>
      </c>
      <c r="X182" s="41">
        <v>1095.576</v>
      </c>
      <c r="Y182" s="41">
        <v>1095.576</v>
      </c>
      <c r="Z182" s="41">
        <v>958.48559999999998</v>
      </c>
    </row>
    <row r="183" spans="1:26" x14ac:dyDescent="0.25">
      <c r="A183" s="39"/>
      <c r="B183" s="46" t="s">
        <v>342</v>
      </c>
      <c r="C183" s="151"/>
      <c r="D183" s="40">
        <v>507</v>
      </c>
      <c r="E183" s="41"/>
      <c r="F183" s="41"/>
      <c r="G183" s="41">
        <v>211.25</v>
      </c>
      <c r="H183" s="41">
        <v>120.66600000000001</v>
      </c>
      <c r="I183" s="41">
        <v>118.30000000000001</v>
      </c>
      <c r="J183" s="41">
        <v>118.30000000000001</v>
      </c>
      <c r="K183" s="41">
        <v>118.30000000000001</v>
      </c>
      <c r="L183" s="41">
        <v>0</v>
      </c>
      <c r="M183" s="41">
        <v>0</v>
      </c>
      <c r="N183" s="41">
        <v>0</v>
      </c>
      <c r="O183" s="41">
        <v>0</v>
      </c>
      <c r="P183" s="41">
        <v>0</v>
      </c>
      <c r="Q183" s="41">
        <v>0</v>
      </c>
      <c r="R183" s="41">
        <v>507</v>
      </c>
      <c r="S183" s="41">
        <v>760.5</v>
      </c>
      <c r="T183" s="41">
        <v>731.26299999999992</v>
      </c>
      <c r="U183" s="41">
        <v>723.91150000000005</v>
      </c>
      <c r="V183" s="41">
        <v>694.67450000000008</v>
      </c>
      <c r="W183" s="41">
        <v>278.85000000000002</v>
      </c>
      <c r="X183" s="41">
        <v>645.58000000000004</v>
      </c>
      <c r="Y183" s="41">
        <v>645.58000000000004</v>
      </c>
      <c r="Z183" s="41">
        <v>564.798</v>
      </c>
    </row>
    <row r="184" spans="1:26" x14ac:dyDescent="0.25">
      <c r="A184" s="39"/>
      <c r="B184" s="46" t="s">
        <v>343</v>
      </c>
      <c r="C184" s="151"/>
      <c r="D184" s="40">
        <v>258.59999999999997</v>
      </c>
      <c r="E184" s="41"/>
      <c r="F184" s="41"/>
      <c r="G184" s="41">
        <v>107.75</v>
      </c>
      <c r="H184" s="41">
        <v>61.546800000000005</v>
      </c>
      <c r="I184" s="41">
        <v>60.34</v>
      </c>
      <c r="J184" s="41">
        <v>60.34</v>
      </c>
      <c r="K184" s="41">
        <v>60.34</v>
      </c>
      <c r="L184" s="41">
        <v>0</v>
      </c>
      <c r="M184" s="41">
        <v>0</v>
      </c>
      <c r="N184" s="41">
        <v>0</v>
      </c>
      <c r="O184" s="41">
        <v>0</v>
      </c>
      <c r="P184" s="41">
        <v>0</v>
      </c>
      <c r="Q184" s="41">
        <v>0</v>
      </c>
      <c r="R184" s="41">
        <v>258.59999999999997</v>
      </c>
      <c r="S184" s="41">
        <v>387.90000000000003</v>
      </c>
      <c r="T184" s="41">
        <v>372.98739999999998</v>
      </c>
      <c r="U184" s="41">
        <v>369.23770000000002</v>
      </c>
      <c r="V184" s="41">
        <v>354.32510000000002</v>
      </c>
      <c r="W184" s="41">
        <v>142.23000000000002</v>
      </c>
      <c r="X184" s="41">
        <v>329.28399999999999</v>
      </c>
      <c r="Y184" s="41">
        <v>329.28399999999999</v>
      </c>
      <c r="Z184" s="41">
        <v>288.0804</v>
      </c>
    </row>
    <row r="185" spans="1:26" x14ac:dyDescent="0.25">
      <c r="A185" s="39"/>
      <c r="B185" s="46" t="s">
        <v>343</v>
      </c>
      <c r="C185" s="151"/>
      <c r="D185" s="40">
        <v>428.4</v>
      </c>
      <c r="E185" s="41"/>
      <c r="F185" s="41"/>
      <c r="G185" s="41">
        <v>178.5</v>
      </c>
      <c r="H185" s="41">
        <v>101.95920000000001</v>
      </c>
      <c r="I185" s="41">
        <v>99.960000000000008</v>
      </c>
      <c r="J185" s="41">
        <v>99.960000000000008</v>
      </c>
      <c r="K185" s="41">
        <v>99.960000000000008</v>
      </c>
      <c r="L185" s="41">
        <v>0</v>
      </c>
      <c r="M185" s="41">
        <v>0</v>
      </c>
      <c r="N185" s="41">
        <v>0</v>
      </c>
      <c r="O185" s="41">
        <v>0</v>
      </c>
      <c r="P185" s="41">
        <v>0</v>
      </c>
      <c r="Q185" s="41">
        <v>0</v>
      </c>
      <c r="R185" s="41">
        <v>428.4</v>
      </c>
      <c r="S185" s="41">
        <v>642.6</v>
      </c>
      <c r="T185" s="41">
        <v>617.89559999999994</v>
      </c>
      <c r="U185" s="41">
        <v>611.68380000000002</v>
      </c>
      <c r="V185" s="41">
        <v>586.97940000000006</v>
      </c>
      <c r="W185" s="41">
        <v>235.62</v>
      </c>
      <c r="X185" s="41">
        <v>545.49599999999998</v>
      </c>
      <c r="Y185" s="41">
        <v>545.49599999999998</v>
      </c>
      <c r="Z185" s="41">
        <v>477.23759999999999</v>
      </c>
    </row>
    <row r="186" spans="1:26" x14ac:dyDescent="0.25">
      <c r="A186" s="39"/>
      <c r="B186" s="46" t="s">
        <v>344</v>
      </c>
      <c r="C186" s="151">
        <v>88305</v>
      </c>
      <c r="D186" s="40">
        <v>76.2</v>
      </c>
      <c r="E186" s="41"/>
      <c r="F186" s="41"/>
      <c r="G186" s="41">
        <v>31.75</v>
      </c>
      <c r="H186" s="41">
        <v>18.1356</v>
      </c>
      <c r="I186" s="41">
        <v>17.78</v>
      </c>
      <c r="J186" s="41">
        <v>36.44</v>
      </c>
      <c r="K186" s="41">
        <v>17.78</v>
      </c>
      <c r="L186" s="41">
        <v>45.332945000000002</v>
      </c>
      <c r="M186" s="41">
        <v>45.332945000000002</v>
      </c>
      <c r="N186" s="41">
        <v>45.332945000000002</v>
      </c>
      <c r="O186" s="41">
        <v>45.332945000000002</v>
      </c>
      <c r="P186" s="41">
        <v>45.332945000000002</v>
      </c>
      <c r="Q186" s="41">
        <v>45.332945000000002</v>
      </c>
      <c r="R186" s="41">
        <v>76.2</v>
      </c>
      <c r="S186" s="41">
        <v>114.3</v>
      </c>
      <c r="T186" s="41">
        <v>36.44</v>
      </c>
      <c r="U186" s="41">
        <v>36.44</v>
      </c>
      <c r="V186" s="41">
        <v>36.44</v>
      </c>
      <c r="W186" s="41">
        <v>36.44</v>
      </c>
      <c r="X186" s="41">
        <v>97.028000000000006</v>
      </c>
      <c r="Y186" s="41">
        <v>97.028000000000006</v>
      </c>
      <c r="Z186" s="41">
        <v>84.886799999999994</v>
      </c>
    </row>
    <row r="187" spans="1:26" x14ac:dyDescent="0.25">
      <c r="A187" s="39"/>
      <c r="B187" s="46" t="s">
        <v>345</v>
      </c>
      <c r="C187" s="151" t="s">
        <v>1</v>
      </c>
      <c r="D187" s="40">
        <v>17.399999999999999</v>
      </c>
      <c r="E187" s="41"/>
      <c r="F187" s="41"/>
      <c r="G187" s="41">
        <v>7.25</v>
      </c>
      <c r="H187" s="41">
        <v>4.1412000000000004</v>
      </c>
      <c r="I187" s="41">
        <v>4.0600000000000005</v>
      </c>
      <c r="J187" s="41">
        <v>4.0600000000000005</v>
      </c>
      <c r="K187" s="41">
        <v>4.0600000000000005</v>
      </c>
      <c r="L187" s="41">
        <v>0</v>
      </c>
      <c r="M187" s="41">
        <v>0</v>
      </c>
      <c r="N187" s="41">
        <v>0</v>
      </c>
      <c r="O187" s="41">
        <v>0</v>
      </c>
      <c r="P187" s="41">
        <v>0</v>
      </c>
      <c r="Q187" s="41">
        <v>0</v>
      </c>
      <c r="R187" s="41">
        <v>17.399999999999999</v>
      </c>
      <c r="S187" s="41">
        <v>26.1</v>
      </c>
      <c r="T187" s="41">
        <v>25.096599999999999</v>
      </c>
      <c r="U187" s="41">
        <v>24.8443</v>
      </c>
      <c r="V187" s="41">
        <v>23.840900000000001</v>
      </c>
      <c r="W187" s="41">
        <v>9.57</v>
      </c>
      <c r="X187" s="41">
        <v>22.155999999999999</v>
      </c>
      <c r="Y187" s="41">
        <v>22.155999999999999</v>
      </c>
      <c r="Z187" s="41">
        <v>19.383600000000001</v>
      </c>
    </row>
    <row r="188" spans="1:26" x14ac:dyDescent="0.25">
      <c r="A188" s="39"/>
      <c r="B188" s="46" t="s">
        <v>346</v>
      </c>
      <c r="C188" s="151"/>
      <c r="D188" s="40">
        <v>35.1</v>
      </c>
      <c r="E188" s="41"/>
      <c r="F188" s="41"/>
      <c r="G188" s="41">
        <v>14.625</v>
      </c>
      <c r="H188" s="41">
        <v>8.3538000000000014</v>
      </c>
      <c r="I188" s="41">
        <v>8.1900000000000013</v>
      </c>
      <c r="J188" s="41">
        <v>8.1900000000000013</v>
      </c>
      <c r="K188" s="41">
        <v>8.1900000000000013</v>
      </c>
      <c r="L188" s="41">
        <v>0</v>
      </c>
      <c r="M188" s="41">
        <v>0</v>
      </c>
      <c r="N188" s="41">
        <v>0</v>
      </c>
      <c r="O188" s="41">
        <v>0</v>
      </c>
      <c r="P188" s="41">
        <v>0</v>
      </c>
      <c r="Q188" s="41">
        <v>0</v>
      </c>
      <c r="R188" s="41">
        <v>35.1</v>
      </c>
      <c r="S188" s="41">
        <v>52.65</v>
      </c>
      <c r="T188" s="41">
        <v>50.625899999999994</v>
      </c>
      <c r="U188" s="41">
        <v>50.116950000000003</v>
      </c>
      <c r="V188" s="41">
        <v>48.092850000000006</v>
      </c>
      <c r="W188" s="41">
        <v>19.305</v>
      </c>
      <c r="X188" s="41">
        <v>44.694000000000003</v>
      </c>
      <c r="Y188" s="41">
        <v>44.694000000000003</v>
      </c>
      <c r="Z188" s="41">
        <v>39.101399999999998</v>
      </c>
    </row>
    <row r="189" spans="1:26" x14ac:dyDescent="0.25">
      <c r="A189" s="39"/>
      <c r="B189" s="46" t="s">
        <v>346</v>
      </c>
      <c r="C189" s="151"/>
      <c r="D189" s="40">
        <v>20.099999999999998</v>
      </c>
      <c r="E189" s="41"/>
      <c r="F189" s="41"/>
      <c r="G189" s="41">
        <v>8.375</v>
      </c>
      <c r="H189" s="41">
        <v>4.7838000000000003</v>
      </c>
      <c r="I189" s="41">
        <v>4.6900000000000004</v>
      </c>
      <c r="J189" s="41">
        <v>4.6900000000000004</v>
      </c>
      <c r="K189" s="41">
        <v>4.6900000000000004</v>
      </c>
      <c r="L189" s="41">
        <v>0</v>
      </c>
      <c r="M189" s="41">
        <v>0</v>
      </c>
      <c r="N189" s="41">
        <v>0</v>
      </c>
      <c r="O189" s="41">
        <v>0</v>
      </c>
      <c r="P189" s="41">
        <v>0</v>
      </c>
      <c r="Q189" s="41">
        <v>0</v>
      </c>
      <c r="R189" s="41">
        <v>20.099999999999998</v>
      </c>
      <c r="S189" s="41">
        <v>30.150000000000002</v>
      </c>
      <c r="T189" s="41">
        <v>28.9909</v>
      </c>
      <c r="U189" s="41">
        <v>28.699449999999999</v>
      </c>
      <c r="V189" s="41">
        <v>27.54035</v>
      </c>
      <c r="W189" s="41">
        <v>11.055</v>
      </c>
      <c r="X189" s="41">
        <v>25.594000000000001</v>
      </c>
      <c r="Y189" s="41">
        <v>25.594000000000001</v>
      </c>
      <c r="Z189" s="41">
        <v>22.391400000000001</v>
      </c>
    </row>
    <row r="190" spans="1:26" x14ac:dyDescent="0.25">
      <c r="A190" s="39"/>
      <c r="B190" s="46" t="s">
        <v>351</v>
      </c>
      <c r="C190" s="151">
        <v>45380</v>
      </c>
      <c r="D190" s="40">
        <v>847.19999999999993</v>
      </c>
      <c r="E190" s="41"/>
      <c r="F190" s="41"/>
      <c r="G190" s="137" t="s">
        <v>440</v>
      </c>
      <c r="H190" s="137" t="s">
        <v>440</v>
      </c>
      <c r="I190" s="41">
        <v>255.86</v>
      </c>
      <c r="J190" s="137" t="s">
        <v>440</v>
      </c>
      <c r="K190" s="137" t="s">
        <v>440</v>
      </c>
      <c r="L190" s="137" t="s">
        <v>440</v>
      </c>
      <c r="M190" s="41">
        <v>186.18</v>
      </c>
      <c r="N190" s="137" t="s">
        <v>440</v>
      </c>
      <c r="O190" s="41">
        <v>186.18</v>
      </c>
      <c r="P190" s="41">
        <v>198.06</v>
      </c>
      <c r="Q190" s="41">
        <v>186.18</v>
      </c>
      <c r="R190" s="41">
        <v>255.86</v>
      </c>
      <c r="S190" s="137" t="s">
        <v>440</v>
      </c>
      <c r="T190" s="137" t="s">
        <v>440</v>
      </c>
      <c r="U190" s="137" t="s">
        <v>440</v>
      </c>
      <c r="V190" s="137" t="s">
        <v>440</v>
      </c>
      <c r="W190" s="137" t="s">
        <v>440</v>
      </c>
      <c r="X190" s="137" t="s">
        <v>440</v>
      </c>
      <c r="Y190" s="137" t="s">
        <v>440</v>
      </c>
      <c r="Z190" s="41">
        <v>636.86400000000003</v>
      </c>
    </row>
    <row r="191" spans="1:26" x14ac:dyDescent="0.25">
      <c r="A191" s="39"/>
      <c r="B191" s="46" t="s">
        <v>39</v>
      </c>
      <c r="C191" s="151"/>
      <c r="D191" s="54">
        <v>5185.2</v>
      </c>
      <c r="E191" s="41">
        <v>855.87294499999996</v>
      </c>
      <c r="F191" s="41">
        <v>6507</v>
      </c>
      <c r="G191" s="55">
        <v>1807.5</v>
      </c>
      <c r="H191" s="55">
        <v>1032.444</v>
      </c>
      <c r="I191" s="55">
        <v>1268.0600000000002</v>
      </c>
      <c r="J191" s="55">
        <v>1030.8600000000001</v>
      </c>
      <c r="K191" s="55">
        <v>1012.2000000000002</v>
      </c>
      <c r="L191" s="55">
        <v>855.87294499999996</v>
      </c>
      <c r="M191" s="55">
        <v>1042.0529449999999</v>
      </c>
      <c r="N191" s="55">
        <v>855.87294499999996</v>
      </c>
      <c r="O191" s="55">
        <v>1042.0529449999999</v>
      </c>
      <c r="P191" s="55">
        <v>1053.932945</v>
      </c>
      <c r="Q191" s="55">
        <v>1042.0529449999999</v>
      </c>
      <c r="R191" s="55">
        <v>4593.8599999999997</v>
      </c>
      <c r="S191" s="55">
        <v>6507</v>
      </c>
      <c r="T191" s="55">
        <v>6183.3761999999988</v>
      </c>
      <c r="U191" s="55">
        <v>6121.5800999999992</v>
      </c>
      <c r="V191" s="55">
        <v>5875.8163000000004</v>
      </c>
      <c r="W191" s="55">
        <v>2380.4299999999998</v>
      </c>
      <c r="X191" s="55">
        <v>5523.72</v>
      </c>
      <c r="Y191" s="55">
        <v>5523.72</v>
      </c>
      <c r="Z191" s="55">
        <v>5469.3960000000006</v>
      </c>
    </row>
    <row r="192" spans="1:26" x14ac:dyDescent="0.25">
      <c r="A192" s="100"/>
      <c r="B192" s="85"/>
      <c r="C192" s="153"/>
      <c r="D192" s="96"/>
      <c r="E192" s="98"/>
      <c r="F192" s="98"/>
      <c r="G192" s="98"/>
      <c r="H192" s="97"/>
      <c r="I192" s="97"/>
      <c r="J192" s="97"/>
      <c r="K192" s="97"/>
      <c r="L192" s="97"/>
      <c r="M192" s="97"/>
      <c r="N192" s="97"/>
      <c r="O192" s="97"/>
      <c r="P192" s="97"/>
      <c r="Q192" s="97"/>
      <c r="R192" s="97"/>
      <c r="S192" s="97"/>
      <c r="T192" s="97"/>
      <c r="U192" s="97"/>
      <c r="V192" s="97"/>
      <c r="W192" s="97"/>
      <c r="X192" s="97"/>
      <c r="Y192" s="97"/>
      <c r="Z192" s="97"/>
    </row>
    <row r="193" spans="1:26" x14ac:dyDescent="0.25">
      <c r="A193" s="39" t="s">
        <v>375</v>
      </c>
      <c r="B193" s="46" t="s">
        <v>59</v>
      </c>
      <c r="C193" s="151">
        <v>45385</v>
      </c>
      <c r="D193" s="40">
        <v>2134.7999999999997</v>
      </c>
      <c r="E193" s="41"/>
      <c r="F193" s="41"/>
      <c r="G193" s="41">
        <v>889.5</v>
      </c>
      <c r="H193" s="41">
        <v>508.08240000000006</v>
      </c>
      <c r="I193" s="41">
        <v>498.12000000000006</v>
      </c>
      <c r="J193" s="41">
        <v>498.12000000000006</v>
      </c>
      <c r="K193" s="41">
        <v>498.12000000000006</v>
      </c>
      <c r="L193" s="41">
        <v>810.54</v>
      </c>
      <c r="M193" s="41">
        <v>810.54</v>
      </c>
      <c r="N193" s="41">
        <v>810.54</v>
      </c>
      <c r="O193" s="41">
        <v>810.54</v>
      </c>
      <c r="P193" s="41">
        <v>810.54</v>
      </c>
      <c r="Q193" s="41">
        <v>810.54</v>
      </c>
      <c r="R193" s="41">
        <v>2134.7999999999997</v>
      </c>
      <c r="S193" s="41">
        <v>3202.2000000000003</v>
      </c>
      <c r="T193" s="41">
        <v>3079.0931999999998</v>
      </c>
      <c r="U193" s="41">
        <v>3048.1386000000002</v>
      </c>
      <c r="V193" s="41">
        <v>2925.0318000000002</v>
      </c>
      <c r="W193" s="41">
        <v>1174.1400000000001</v>
      </c>
      <c r="X193" s="41">
        <v>2718.3119999999999</v>
      </c>
      <c r="Y193" s="41">
        <v>2718.3119999999999</v>
      </c>
      <c r="Z193" s="41">
        <v>2378.1671999999999</v>
      </c>
    </row>
    <row r="194" spans="1:26" x14ac:dyDescent="0.25">
      <c r="A194" s="39"/>
      <c r="B194" s="46" t="s">
        <v>370</v>
      </c>
      <c r="C194" s="151"/>
      <c r="D194" s="40">
        <v>860.4</v>
      </c>
      <c r="E194" s="41"/>
      <c r="F194" s="41"/>
      <c r="G194" s="41">
        <v>358.5</v>
      </c>
      <c r="H194" s="41">
        <v>204.77520000000001</v>
      </c>
      <c r="I194" s="41">
        <v>200.76</v>
      </c>
      <c r="J194" s="41">
        <v>200.76</v>
      </c>
      <c r="K194" s="41">
        <v>200.76</v>
      </c>
      <c r="L194" s="41">
        <v>0</v>
      </c>
      <c r="M194" s="41">
        <v>0</v>
      </c>
      <c r="N194" s="41">
        <v>0</v>
      </c>
      <c r="O194" s="41">
        <v>0</v>
      </c>
      <c r="P194" s="41">
        <v>0</v>
      </c>
      <c r="Q194" s="41">
        <v>0</v>
      </c>
      <c r="R194" s="41">
        <v>860.4</v>
      </c>
      <c r="S194" s="41">
        <v>1290.5999999999999</v>
      </c>
      <c r="T194" s="41">
        <v>1240.9836</v>
      </c>
      <c r="U194" s="41">
        <v>1228.5078000000001</v>
      </c>
      <c r="V194" s="41">
        <v>1178.8914</v>
      </c>
      <c r="W194" s="41">
        <v>473.22</v>
      </c>
      <c r="X194" s="41">
        <v>1095.576</v>
      </c>
      <c r="Y194" s="41">
        <v>1095.576</v>
      </c>
      <c r="Z194" s="41">
        <v>958.48559999999998</v>
      </c>
    </row>
    <row r="195" spans="1:26" x14ac:dyDescent="0.25">
      <c r="A195" s="39"/>
      <c r="B195" s="46" t="s">
        <v>342</v>
      </c>
      <c r="C195" s="151"/>
      <c r="D195" s="40">
        <v>507</v>
      </c>
      <c r="E195" s="41"/>
      <c r="F195" s="41"/>
      <c r="G195" s="41">
        <v>211.25</v>
      </c>
      <c r="H195" s="41">
        <v>120.66600000000001</v>
      </c>
      <c r="I195" s="41">
        <v>118.30000000000001</v>
      </c>
      <c r="J195" s="41">
        <v>118.30000000000001</v>
      </c>
      <c r="K195" s="41">
        <v>118.30000000000001</v>
      </c>
      <c r="L195" s="41">
        <v>0</v>
      </c>
      <c r="M195" s="41">
        <v>0</v>
      </c>
      <c r="N195" s="41">
        <v>0</v>
      </c>
      <c r="O195" s="41">
        <v>0</v>
      </c>
      <c r="P195" s="41">
        <v>0</v>
      </c>
      <c r="Q195" s="41">
        <v>0</v>
      </c>
      <c r="R195" s="41">
        <v>507</v>
      </c>
      <c r="S195" s="41">
        <v>760.5</v>
      </c>
      <c r="T195" s="41">
        <v>731.26299999999992</v>
      </c>
      <c r="U195" s="41">
        <v>723.91150000000005</v>
      </c>
      <c r="V195" s="41">
        <v>694.67450000000008</v>
      </c>
      <c r="W195" s="41">
        <v>278.85000000000002</v>
      </c>
      <c r="X195" s="41">
        <v>645.58000000000004</v>
      </c>
      <c r="Y195" s="41">
        <v>645.58000000000004</v>
      </c>
      <c r="Z195" s="41">
        <v>564.798</v>
      </c>
    </row>
    <row r="196" spans="1:26" x14ac:dyDescent="0.25">
      <c r="A196" s="39"/>
      <c r="B196" s="46" t="s">
        <v>343</v>
      </c>
      <c r="C196" s="151"/>
      <c r="D196" s="40">
        <v>258.59999999999997</v>
      </c>
      <c r="E196" s="41"/>
      <c r="F196" s="41"/>
      <c r="G196" s="41">
        <v>107.75</v>
      </c>
      <c r="H196" s="41">
        <v>61.546800000000005</v>
      </c>
      <c r="I196" s="41">
        <v>60.34</v>
      </c>
      <c r="J196" s="41">
        <v>60.34</v>
      </c>
      <c r="K196" s="41">
        <v>60.34</v>
      </c>
      <c r="L196" s="41">
        <v>0</v>
      </c>
      <c r="M196" s="41">
        <v>0</v>
      </c>
      <c r="N196" s="41">
        <v>0</v>
      </c>
      <c r="O196" s="41">
        <v>0</v>
      </c>
      <c r="P196" s="41">
        <v>0</v>
      </c>
      <c r="Q196" s="41">
        <v>0</v>
      </c>
      <c r="R196" s="41">
        <v>258.59999999999997</v>
      </c>
      <c r="S196" s="41">
        <v>387.90000000000003</v>
      </c>
      <c r="T196" s="41">
        <v>372.98739999999998</v>
      </c>
      <c r="U196" s="41">
        <v>369.23770000000002</v>
      </c>
      <c r="V196" s="41">
        <v>354.32510000000002</v>
      </c>
      <c r="W196" s="41">
        <v>142.23000000000002</v>
      </c>
      <c r="X196" s="41">
        <v>329.28399999999999</v>
      </c>
      <c r="Y196" s="41">
        <v>329.28399999999999</v>
      </c>
      <c r="Z196" s="41">
        <v>288.0804</v>
      </c>
    </row>
    <row r="197" spans="1:26" x14ac:dyDescent="0.25">
      <c r="A197" s="39"/>
      <c r="B197" s="46" t="s">
        <v>343</v>
      </c>
      <c r="C197" s="151"/>
      <c r="D197" s="40">
        <v>428.4</v>
      </c>
      <c r="E197" s="41"/>
      <c r="F197" s="41"/>
      <c r="G197" s="41">
        <v>178.5</v>
      </c>
      <c r="H197" s="41">
        <v>101.95920000000001</v>
      </c>
      <c r="I197" s="41">
        <v>99.960000000000008</v>
      </c>
      <c r="J197" s="41">
        <v>99.960000000000008</v>
      </c>
      <c r="K197" s="41">
        <v>99.960000000000008</v>
      </c>
      <c r="L197" s="41">
        <v>0</v>
      </c>
      <c r="M197" s="41">
        <v>0</v>
      </c>
      <c r="N197" s="41">
        <v>0</v>
      </c>
      <c r="O197" s="41">
        <v>0</v>
      </c>
      <c r="P197" s="41">
        <v>0</v>
      </c>
      <c r="Q197" s="41">
        <v>0</v>
      </c>
      <c r="R197" s="41">
        <v>428.4</v>
      </c>
      <c r="S197" s="41">
        <v>642.6</v>
      </c>
      <c r="T197" s="41">
        <v>617.89559999999994</v>
      </c>
      <c r="U197" s="41">
        <v>611.68380000000002</v>
      </c>
      <c r="V197" s="41">
        <v>586.97940000000006</v>
      </c>
      <c r="W197" s="41">
        <v>235.62</v>
      </c>
      <c r="X197" s="41">
        <v>545.49599999999998</v>
      </c>
      <c r="Y197" s="41">
        <v>545.49599999999998</v>
      </c>
      <c r="Z197" s="41">
        <v>477.23759999999999</v>
      </c>
    </row>
    <row r="198" spans="1:26" x14ac:dyDescent="0.25">
      <c r="A198" s="39"/>
      <c r="B198" s="46" t="s">
        <v>344</v>
      </c>
      <c r="C198" s="151">
        <v>88305</v>
      </c>
      <c r="D198" s="40">
        <v>76.2</v>
      </c>
      <c r="E198" s="41"/>
      <c r="F198" s="41"/>
      <c r="G198" s="41">
        <v>31.75</v>
      </c>
      <c r="H198" s="41">
        <v>18.1356</v>
      </c>
      <c r="I198" s="41">
        <v>17.78</v>
      </c>
      <c r="J198" s="41">
        <v>36.44</v>
      </c>
      <c r="K198" s="41">
        <v>17.78</v>
      </c>
      <c r="L198" s="41">
        <v>45.332945000000002</v>
      </c>
      <c r="M198" s="41">
        <v>45.332945000000002</v>
      </c>
      <c r="N198" s="41">
        <v>45.332945000000002</v>
      </c>
      <c r="O198" s="41">
        <v>45.332945000000002</v>
      </c>
      <c r="P198" s="41">
        <v>45.332945000000002</v>
      </c>
      <c r="Q198" s="41">
        <v>45.332945000000002</v>
      </c>
      <c r="R198" s="41">
        <v>76.2</v>
      </c>
      <c r="S198" s="41">
        <v>114.3</v>
      </c>
      <c r="T198" s="41">
        <v>36.44</v>
      </c>
      <c r="U198" s="41">
        <v>36.44</v>
      </c>
      <c r="V198" s="41">
        <v>36.44</v>
      </c>
      <c r="W198" s="41">
        <v>36.44</v>
      </c>
      <c r="X198" s="41">
        <v>97.028000000000006</v>
      </c>
      <c r="Y198" s="41">
        <v>97.028000000000006</v>
      </c>
      <c r="Z198" s="41">
        <v>84.886799999999994</v>
      </c>
    </row>
    <row r="199" spans="1:26" x14ac:dyDescent="0.25">
      <c r="A199" s="39"/>
      <c r="B199" s="46" t="s">
        <v>346</v>
      </c>
      <c r="C199" s="151"/>
      <c r="D199" s="40">
        <v>35.1</v>
      </c>
      <c r="E199" s="41"/>
      <c r="F199" s="41"/>
      <c r="G199" s="41">
        <v>14.625</v>
      </c>
      <c r="H199" s="41">
        <v>8.3538000000000014</v>
      </c>
      <c r="I199" s="41">
        <v>8.1900000000000013</v>
      </c>
      <c r="J199" s="41">
        <v>8.1900000000000013</v>
      </c>
      <c r="K199" s="41">
        <v>8.1900000000000013</v>
      </c>
      <c r="L199" s="41">
        <v>0</v>
      </c>
      <c r="M199" s="41">
        <v>0</v>
      </c>
      <c r="N199" s="41">
        <v>0</v>
      </c>
      <c r="O199" s="41">
        <v>0</v>
      </c>
      <c r="P199" s="41">
        <v>0</v>
      </c>
      <c r="Q199" s="41">
        <v>0</v>
      </c>
      <c r="R199" s="41">
        <v>35.1</v>
      </c>
      <c r="S199" s="41">
        <v>52.65</v>
      </c>
      <c r="T199" s="41">
        <v>50.625899999999994</v>
      </c>
      <c r="U199" s="41">
        <v>50.116950000000003</v>
      </c>
      <c r="V199" s="41">
        <v>48.092850000000006</v>
      </c>
      <c r="W199" s="41">
        <v>19.305</v>
      </c>
      <c r="X199" s="41">
        <v>44.694000000000003</v>
      </c>
      <c r="Y199" s="41">
        <v>44.694000000000003</v>
      </c>
      <c r="Z199" s="41">
        <v>39.101399999999998</v>
      </c>
    </row>
    <row r="200" spans="1:26" x14ac:dyDescent="0.25">
      <c r="A200" s="39"/>
      <c r="B200" s="46" t="s">
        <v>346</v>
      </c>
      <c r="C200" s="151"/>
      <c r="D200" s="40">
        <v>9.6</v>
      </c>
      <c r="E200" s="41"/>
      <c r="F200" s="41"/>
      <c r="G200" s="41">
        <v>4</v>
      </c>
      <c r="H200" s="41">
        <v>2.2848000000000002</v>
      </c>
      <c r="I200" s="41">
        <v>2.2400000000000002</v>
      </c>
      <c r="J200" s="41">
        <v>2.2400000000000002</v>
      </c>
      <c r="K200" s="41">
        <v>2.2400000000000002</v>
      </c>
      <c r="L200" s="41">
        <v>0</v>
      </c>
      <c r="M200" s="41">
        <v>0</v>
      </c>
      <c r="N200" s="41">
        <v>0</v>
      </c>
      <c r="O200" s="41">
        <v>0</v>
      </c>
      <c r="P200" s="41">
        <v>0</v>
      </c>
      <c r="Q200" s="41">
        <v>0</v>
      </c>
      <c r="R200" s="41">
        <v>9.6</v>
      </c>
      <c r="S200" s="41">
        <v>14.4</v>
      </c>
      <c r="T200" s="41">
        <v>13.846399999999999</v>
      </c>
      <c r="U200" s="41">
        <v>13.7072</v>
      </c>
      <c r="V200" s="41">
        <v>13.153600000000001</v>
      </c>
      <c r="W200" s="41">
        <v>5.28</v>
      </c>
      <c r="X200" s="41">
        <v>12.224</v>
      </c>
      <c r="Y200" s="41">
        <v>12.224</v>
      </c>
      <c r="Z200" s="41">
        <v>10.6944</v>
      </c>
    </row>
    <row r="201" spans="1:26" x14ac:dyDescent="0.25">
      <c r="A201" s="39"/>
      <c r="B201" s="46" t="s">
        <v>346</v>
      </c>
      <c r="C201" s="151"/>
      <c r="D201" s="40">
        <v>20.099999999999998</v>
      </c>
      <c r="E201" s="41"/>
      <c r="F201" s="41"/>
      <c r="G201" s="41">
        <v>8.375</v>
      </c>
      <c r="H201" s="41">
        <v>4.7838000000000003</v>
      </c>
      <c r="I201" s="41">
        <v>4.6900000000000004</v>
      </c>
      <c r="J201" s="41">
        <v>4.6900000000000004</v>
      </c>
      <c r="K201" s="41">
        <v>4.6900000000000004</v>
      </c>
      <c r="L201" s="41">
        <v>0</v>
      </c>
      <c r="M201" s="41">
        <v>0</v>
      </c>
      <c r="N201" s="41">
        <v>0</v>
      </c>
      <c r="O201" s="41">
        <v>0</v>
      </c>
      <c r="P201" s="41">
        <v>0</v>
      </c>
      <c r="Q201" s="41">
        <v>0</v>
      </c>
      <c r="R201" s="41">
        <v>20.099999999999998</v>
      </c>
      <c r="S201" s="41">
        <v>30.150000000000002</v>
      </c>
      <c r="T201" s="41">
        <v>28.9909</v>
      </c>
      <c r="U201" s="41">
        <v>28.699449999999999</v>
      </c>
      <c r="V201" s="41">
        <v>27.54035</v>
      </c>
      <c r="W201" s="41">
        <v>11.055</v>
      </c>
      <c r="X201" s="41">
        <v>25.594000000000001</v>
      </c>
      <c r="Y201" s="41">
        <v>25.594000000000001</v>
      </c>
      <c r="Z201" s="41">
        <v>22.391400000000001</v>
      </c>
    </row>
    <row r="202" spans="1:26" x14ac:dyDescent="0.25">
      <c r="A202" s="39"/>
      <c r="B202" s="46" t="s">
        <v>351</v>
      </c>
      <c r="C202" s="151">
        <v>45385</v>
      </c>
      <c r="D202" s="40">
        <v>1038.5999999999999</v>
      </c>
      <c r="E202" s="41"/>
      <c r="F202" s="41"/>
      <c r="G202" s="137" t="s">
        <v>440</v>
      </c>
      <c r="H202" s="137" t="s">
        <v>440</v>
      </c>
      <c r="I202" s="41">
        <v>348.27</v>
      </c>
      <c r="J202" s="137" t="s">
        <v>440</v>
      </c>
      <c r="K202" s="137" t="s">
        <v>440</v>
      </c>
      <c r="L202" s="137" t="s">
        <v>440</v>
      </c>
      <c r="M202" s="41">
        <v>236.87</v>
      </c>
      <c r="N202" s="137" t="s">
        <v>440</v>
      </c>
      <c r="O202" s="41">
        <v>236.87</v>
      </c>
      <c r="P202" s="41">
        <v>251.66</v>
      </c>
      <c r="Q202" s="41">
        <v>236.87</v>
      </c>
      <c r="R202" s="41">
        <v>348.27</v>
      </c>
      <c r="S202" s="137" t="s">
        <v>440</v>
      </c>
      <c r="T202" s="137" t="s">
        <v>440</v>
      </c>
      <c r="U202" s="137" t="s">
        <v>440</v>
      </c>
      <c r="V202" s="137" t="s">
        <v>440</v>
      </c>
      <c r="W202" s="137" t="s">
        <v>440</v>
      </c>
      <c r="X202" s="137" t="s">
        <v>440</v>
      </c>
      <c r="Y202" s="137" t="s">
        <v>440</v>
      </c>
      <c r="Z202" s="41">
        <v>671.15200000000004</v>
      </c>
    </row>
    <row r="203" spans="1:26" x14ac:dyDescent="0.25">
      <c r="A203" s="39"/>
      <c r="B203" s="46" t="s">
        <v>39</v>
      </c>
      <c r="C203" s="151"/>
      <c r="D203" s="54">
        <v>5368.8000000000011</v>
      </c>
      <c r="E203" s="41">
        <v>855.87294499999996</v>
      </c>
      <c r="F203" s="41">
        <v>6495.2999999999993</v>
      </c>
      <c r="G203" s="55">
        <v>1804.25</v>
      </c>
      <c r="H203" s="55">
        <v>1030.5875999999998</v>
      </c>
      <c r="I203" s="55">
        <v>1358.65</v>
      </c>
      <c r="J203" s="55">
        <v>1029.0400000000002</v>
      </c>
      <c r="K203" s="55">
        <v>1010.3800000000002</v>
      </c>
      <c r="L203" s="55">
        <v>855.87294499999996</v>
      </c>
      <c r="M203" s="55">
        <v>1092.742945</v>
      </c>
      <c r="N203" s="55">
        <v>855.87294499999996</v>
      </c>
      <c r="O203" s="55">
        <v>1092.742945</v>
      </c>
      <c r="P203" s="55">
        <v>1107.5329449999999</v>
      </c>
      <c r="Q203" s="55">
        <v>1092.742945</v>
      </c>
      <c r="R203" s="55">
        <v>4678.4700000000012</v>
      </c>
      <c r="S203" s="55">
        <v>6495.2999999999993</v>
      </c>
      <c r="T203" s="55">
        <v>6172.1259999999993</v>
      </c>
      <c r="U203" s="55">
        <v>6110.4429999999993</v>
      </c>
      <c r="V203" s="55">
        <v>5865.1289999999999</v>
      </c>
      <c r="W203" s="55">
        <v>2376.14</v>
      </c>
      <c r="X203" s="55">
        <v>5513.7880000000005</v>
      </c>
      <c r="Y203" s="55">
        <v>5513.7880000000005</v>
      </c>
      <c r="Z203" s="55">
        <v>5494.9948000000004</v>
      </c>
    </row>
    <row r="204" spans="1:26" x14ac:dyDescent="0.25">
      <c r="A204" s="100"/>
      <c r="B204" s="85"/>
      <c r="C204" s="153"/>
      <c r="D204" s="96"/>
      <c r="E204" s="98"/>
      <c r="F204" s="98"/>
      <c r="G204" s="98"/>
      <c r="H204" s="97"/>
      <c r="I204" s="97"/>
      <c r="J204" s="97"/>
      <c r="K204" s="97"/>
      <c r="L204" s="97"/>
      <c r="M204" s="97"/>
      <c r="N204" s="97"/>
      <c r="O204" s="97"/>
      <c r="P204" s="97"/>
      <c r="Q204" s="97"/>
      <c r="R204" s="97"/>
      <c r="S204" s="97"/>
      <c r="T204" s="97"/>
      <c r="U204" s="97"/>
      <c r="V204" s="97"/>
      <c r="W204" s="97"/>
      <c r="X204" s="97"/>
      <c r="Y204" s="97"/>
      <c r="Z204" s="97"/>
    </row>
  </sheetData>
  <mergeCells count="14">
    <mergeCell ref="S9:Z9"/>
    <mergeCell ref="D117:F117"/>
    <mergeCell ref="D119:F119"/>
    <mergeCell ref="D52:F52"/>
    <mergeCell ref="D54:F54"/>
    <mergeCell ref="D56:F56"/>
    <mergeCell ref="G9:K9"/>
    <mergeCell ref="L9:R9"/>
    <mergeCell ref="D131:F131"/>
    <mergeCell ref="D133:F133"/>
    <mergeCell ref="D121:F121"/>
    <mergeCell ref="D123:F123"/>
    <mergeCell ref="D125:F125"/>
    <mergeCell ref="D127:F127"/>
  </mergeCells>
  <hyperlinks>
    <hyperlink ref="A7" location="'START HERE'!A1" display="Return to Main Screen"/>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36"/>
  <sheetViews>
    <sheetView zoomScale="90" zoomScaleNormal="90" workbookViewId="0">
      <pane ySplit="10" topLeftCell="A11" activePane="bottomLeft" state="frozen"/>
      <selection pane="bottomLeft" activeCell="A11" sqref="A11:XFD11"/>
    </sheetView>
  </sheetViews>
  <sheetFormatPr defaultRowHeight="14.25" x14ac:dyDescent="0.25"/>
  <cols>
    <col min="1" max="1" width="58" style="21" bestFit="1" customWidth="1"/>
    <col min="2" max="2" width="28.140625" style="21" bestFit="1" customWidth="1"/>
    <col min="3" max="26" width="12.7109375" style="21" customWidth="1"/>
    <col min="27" max="16384" width="9.140625" style="21"/>
  </cols>
  <sheetData>
    <row r="1" spans="1:26" x14ac:dyDescent="0.25">
      <c r="A1" s="18" t="s">
        <v>0</v>
      </c>
      <c r="B1" s="19"/>
      <c r="C1" s="20"/>
      <c r="E1" s="22"/>
      <c r="H1" s="23"/>
      <c r="I1" s="23"/>
      <c r="J1" s="23"/>
      <c r="K1" s="23"/>
      <c r="L1" s="23"/>
      <c r="M1" s="23"/>
      <c r="N1" s="23"/>
      <c r="O1" s="23"/>
      <c r="P1" s="23"/>
      <c r="Q1" s="23"/>
      <c r="R1" s="23"/>
      <c r="S1" s="23"/>
      <c r="T1" s="23"/>
      <c r="U1" s="23"/>
      <c r="V1" s="23"/>
      <c r="W1" s="23"/>
      <c r="X1" s="23"/>
      <c r="Y1" s="23"/>
      <c r="Z1" s="23"/>
    </row>
    <row r="2" spans="1:26" x14ac:dyDescent="0.25">
      <c r="A2" s="24" t="s">
        <v>441</v>
      </c>
      <c r="B2" s="25"/>
      <c r="E2" s="22"/>
      <c r="H2" s="23"/>
      <c r="I2" s="23"/>
      <c r="J2" s="23"/>
      <c r="K2" s="23"/>
      <c r="L2" s="23"/>
      <c r="M2" s="23"/>
      <c r="N2" s="23"/>
      <c r="O2" s="23"/>
      <c r="P2" s="23"/>
      <c r="Q2" s="23"/>
      <c r="R2" s="23"/>
      <c r="S2" s="23"/>
      <c r="T2" s="23"/>
      <c r="U2" s="23"/>
      <c r="V2" s="23"/>
      <c r="W2" s="23"/>
      <c r="X2" s="23"/>
      <c r="Y2" s="23"/>
      <c r="Z2" s="23"/>
    </row>
    <row r="3" spans="1:26" x14ac:dyDescent="0.25">
      <c r="A3" s="18" t="s">
        <v>439</v>
      </c>
      <c r="B3" s="25"/>
      <c r="E3" s="22"/>
      <c r="H3" s="23" t="s">
        <v>1</v>
      </c>
      <c r="I3" s="23"/>
      <c r="J3" s="23"/>
      <c r="K3" s="23"/>
      <c r="L3" s="23"/>
      <c r="M3" s="23"/>
      <c r="N3" s="23"/>
      <c r="O3" s="23"/>
      <c r="P3" s="23"/>
      <c r="Q3" s="23"/>
      <c r="R3" s="23"/>
      <c r="S3" s="23"/>
      <c r="T3" s="23"/>
      <c r="U3" s="23"/>
      <c r="V3" s="23"/>
      <c r="W3" s="23"/>
      <c r="X3" s="23"/>
      <c r="Y3" s="23"/>
      <c r="Z3" s="23"/>
    </row>
    <row r="4" spans="1:26" x14ac:dyDescent="0.25">
      <c r="A4" s="26"/>
      <c r="B4" s="25"/>
      <c r="E4" s="22"/>
      <c r="H4" s="23"/>
      <c r="I4" s="23"/>
      <c r="J4" s="23"/>
      <c r="K4" s="23"/>
      <c r="L4" s="23"/>
      <c r="M4" s="23"/>
      <c r="N4" s="23"/>
      <c r="O4" s="23"/>
      <c r="P4" s="23"/>
      <c r="Q4" s="23"/>
      <c r="R4" s="23"/>
      <c r="S4" s="23"/>
      <c r="T4" s="23"/>
      <c r="U4" s="23"/>
      <c r="V4" s="23"/>
      <c r="W4" s="23"/>
      <c r="X4" s="23"/>
      <c r="Y4" s="23"/>
      <c r="Z4" s="23"/>
    </row>
    <row r="5" spans="1:26" x14ac:dyDescent="0.25">
      <c r="A5" s="26"/>
      <c r="B5" s="25"/>
      <c r="E5" s="22"/>
      <c r="H5" s="23"/>
      <c r="I5" s="23"/>
      <c r="J5" s="23"/>
      <c r="K5" s="23"/>
      <c r="L5" s="23"/>
      <c r="M5" s="23"/>
      <c r="N5" s="23"/>
      <c r="O5" s="23"/>
      <c r="P5" s="23"/>
      <c r="Q5" s="23"/>
      <c r="R5" s="23"/>
      <c r="S5" s="23"/>
      <c r="T5" s="23"/>
      <c r="U5" s="23"/>
      <c r="V5" s="23"/>
      <c r="W5" s="23"/>
      <c r="X5" s="23"/>
      <c r="Y5" s="23"/>
      <c r="Z5" s="23"/>
    </row>
    <row r="6" spans="1:26" x14ac:dyDescent="0.25">
      <c r="A6" s="26"/>
      <c r="B6" s="25"/>
      <c r="E6" s="22"/>
      <c r="H6" s="27" t="s">
        <v>2</v>
      </c>
      <c r="I6" s="23"/>
      <c r="J6" s="23"/>
      <c r="K6" s="23"/>
      <c r="L6" s="23"/>
      <c r="M6" s="23"/>
      <c r="N6" s="23"/>
      <c r="O6" s="23"/>
      <c r="P6" s="23"/>
      <c r="Q6" s="23"/>
      <c r="R6" s="23"/>
      <c r="S6" s="23"/>
      <c r="T6" s="23"/>
      <c r="U6" s="23"/>
      <c r="V6" s="23"/>
      <c r="W6" s="23"/>
      <c r="X6" s="23"/>
      <c r="Y6" s="23"/>
      <c r="Z6" s="23"/>
    </row>
    <row r="7" spans="1:26" x14ac:dyDescent="0.25">
      <c r="A7" s="28" t="s">
        <v>3</v>
      </c>
      <c r="B7" s="25"/>
      <c r="E7" s="29"/>
      <c r="H7" s="30" t="s">
        <v>1</v>
      </c>
      <c r="I7" s="23"/>
      <c r="J7" s="23"/>
      <c r="K7" s="23"/>
      <c r="L7" s="23"/>
      <c r="M7" s="23"/>
      <c r="N7" s="23"/>
      <c r="O7" s="23"/>
      <c r="P7" s="23"/>
      <c r="Q7" s="23"/>
      <c r="R7" s="23"/>
      <c r="S7" s="23"/>
      <c r="T7" s="23"/>
      <c r="U7" s="23"/>
      <c r="V7" s="23"/>
      <c r="W7" s="23"/>
      <c r="X7" s="23"/>
      <c r="Y7" s="23"/>
      <c r="Z7" s="23"/>
    </row>
    <row r="8" spans="1:26" ht="15" thickBot="1" x14ac:dyDescent="0.3">
      <c r="A8" s="28"/>
      <c r="B8" s="25"/>
      <c r="E8" s="29"/>
      <c r="H8" s="30"/>
      <c r="I8" s="23"/>
      <c r="J8" s="23"/>
      <c r="K8" s="23"/>
      <c r="L8" s="23"/>
      <c r="M8" s="23"/>
      <c r="N8" s="23"/>
      <c r="O8" s="23"/>
      <c r="P8" s="23"/>
      <c r="Q8" s="23"/>
      <c r="R8" s="23"/>
      <c r="S8" s="23"/>
      <c r="T8" s="23"/>
      <c r="U8" s="23"/>
      <c r="V8" s="23"/>
      <c r="W8" s="23"/>
      <c r="X8" s="23"/>
      <c r="Y8" s="23"/>
      <c r="Z8" s="23"/>
    </row>
    <row r="9" spans="1:26" ht="14.25" customHeight="1" thickBot="1" x14ac:dyDescent="0.3">
      <c r="A9" s="26"/>
      <c r="C9" s="31"/>
      <c r="D9" s="31"/>
      <c r="E9" s="21" t="s">
        <v>1</v>
      </c>
      <c r="G9" s="196" t="s">
        <v>436</v>
      </c>
      <c r="H9" s="197"/>
      <c r="I9" s="197"/>
      <c r="J9" s="197"/>
      <c r="K9" s="198"/>
      <c r="L9" s="199" t="s">
        <v>437</v>
      </c>
      <c r="M9" s="199"/>
      <c r="N9" s="199"/>
      <c r="O9" s="199"/>
      <c r="P9" s="199"/>
      <c r="Q9" s="199"/>
      <c r="R9" s="200"/>
      <c r="S9" s="195" t="s">
        <v>6</v>
      </c>
      <c r="T9" s="195"/>
      <c r="U9" s="195"/>
      <c r="V9" s="195"/>
      <c r="W9" s="195"/>
      <c r="X9" s="195"/>
      <c r="Y9" s="195"/>
      <c r="Z9" s="195"/>
    </row>
    <row r="10" spans="1:26" ht="69" customHeight="1" thickBot="1" x14ac:dyDescent="0.3">
      <c r="A10" s="32" t="s">
        <v>7</v>
      </c>
      <c r="B10" s="154" t="s">
        <v>8</v>
      </c>
      <c r="C10" s="147" t="s">
        <v>9</v>
      </c>
      <c r="D10" s="33" t="s">
        <v>10</v>
      </c>
      <c r="E10" s="34" t="s">
        <v>11</v>
      </c>
      <c r="F10" s="34" t="s">
        <v>12</v>
      </c>
      <c r="G10" s="134" t="s">
        <v>438</v>
      </c>
      <c r="H10" s="134" t="s">
        <v>14</v>
      </c>
      <c r="I10" s="134" t="s">
        <v>15</v>
      </c>
      <c r="J10" s="134" t="s">
        <v>16</v>
      </c>
      <c r="K10" s="134" t="s">
        <v>17</v>
      </c>
      <c r="L10" s="135" t="s">
        <v>18</v>
      </c>
      <c r="M10" s="135" t="s">
        <v>19</v>
      </c>
      <c r="N10" s="135" t="s">
        <v>20</v>
      </c>
      <c r="O10" s="135" t="s">
        <v>21</v>
      </c>
      <c r="P10" s="135" t="s">
        <v>22</v>
      </c>
      <c r="Q10" s="135" t="s">
        <v>24</v>
      </c>
      <c r="R10" s="135" t="s">
        <v>23</v>
      </c>
      <c r="S10" s="136" t="s">
        <v>25</v>
      </c>
      <c r="T10" s="136" t="s">
        <v>26</v>
      </c>
      <c r="U10" s="136" t="s">
        <v>27</v>
      </c>
      <c r="V10" s="136" t="s">
        <v>28</v>
      </c>
      <c r="W10" s="136" t="s">
        <v>29</v>
      </c>
      <c r="X10" s="136" t="s">
        <v>30</v>
      </c>
      <c r="Y10" s="136" t="s">
        <v>31</v>
      </c>
      <c r="Z10" s="136" t="s">
        <v>32</v>
      </c>
    </row>
    <row r="11" spans="1:26" x14ac:dyDescent="0.25">
      <c r="A11" s="35"/>
      <c r="B11" s="155"/>
      <c r="C11" s="37"/>
      <c r="D11" s="36"/>
      <c r="E11" s="37"/>
      <c r="F11" s="37"/>
      <c r="G11" s="38"/>
      <c r="H11" s="38"/>
      <c r="I11" s="38"/>
      <c r="J11" s="38"/>
      <c r="K11" s="38"/>
      <c r="L11" s="38"/>
      <c r="M11" s="38"/>
      <c r="N11" s="38"/>
      <c r="O11" s="38"/>
      <c r="P11" s="38"/>
      <c r="Q11" s="38"/>
      <c r="R11" s="38"/>
      <c r="S11" s="38"/>
      <c r="T11" s="38"/>
      <c r="U11" s="38"/>
      <c r="V11" s="38"/>
      <c r="W11" s="38"/>
      <c r="X11" s="38"/>
      <c r="Y11" s="38"/>
      <c r="Z11" s="38"/>
    </row>
    <row r="12" spans="1:26" x14ac:dyDescent="0.25">
      <c r="A12" s="39" t="s">
        <v>33</v>
      </c>
      <c r="B12" s="156" t="s">
        <v>34</v>
      </c>
      <c r="C12" s="151">
        <v>74150</v>
      </c>
      <c r="D12" s="40">
        <v>1413.6</v>
      </c>
      <c r="E12" s="41">
        <f>MIN(G12:Z12)</f>
        <v>99.32157939999999</v>
      </c>
      <c r="F12" s="41">
        <f>MAX(G12:Z12)</f>
        <v>2120.4</v>
      </c>
      <c r="G12" s="41">
        <v>589</v>
      </c>
      <c r="H12" s="41">
        <v>336.43680000000006</v>
      </c>
      <c r="I12" s="41">
        <v>329.84000000000003</v>
      </c>
      <c r="J12" s="41">
        <v>329.84000000000003</v>
      </c>
      <c r="K12" s="41">
        <v>329.84000000000003</v>
      </c>
      <c r="L12" s="41">
        <v>99.32157939999999</v>
      </c>
      <c r="M12" s="41">
        <v>99.32157939999999</v>
      </c>
      <c r="N12" s="41">
        <v>99.32157939999999</v>
      </c>
      <c r="O12" s="41">
        <v>99.32157939999999</v>
      </c>
      <c r="P12" s="41">
        <v>99.32157939999999</v>
      </c>
      <c r="Q12" s="41">
        <v>99.32157939999999</v>
      </c>
      <c r="R12" s="41">
        <v>1413.6</v>
      </c>
      <c r="S12" s="41">
        <v>2120.4</v>
      </c>
      <c r="T12" s="41">
        <v>531</v>
      </c>
      <c r="U12" s="41">
        <v>531</v>
      </c>
      <c r="V12" s="41">
        <v>531</v>
      </c>
      <c r="W12" s="41">
        <v>777.48</v>
      </c>
      <c r="X12" s="41">
        <v>1799.9839999999999</v>
      </c>
      <c r="Y12" s="41">
        <v>1799.9839999999999</v>
      </c>
      <c r="Z12" s="41">
        <v>1574.7503999999999</v>
      </c>
    </row>
    <row r="13" spans="1:26" x14ac:dyDescent="0.25">
      <c r="A13" s="42"/>
      <c r="B13" s="43"/>
      <c r="C13" s="42"/>
      <c r="D13" s="44"/>
      <c r="E13" s="45"/>
      <c r="F13" s="45"/>
      <c r="G13" s="45"/>
      <c r="H13" s="45"/>
      <c r="I13" s="45"/>
      <c r="J13" s="45"/>
      <c r="K13" s="45"/>
      <c r="L13" s="45"/>
      <c r="M13" s="45"/>
      <c r="N13" s="45"/>
      <c r="O13" s="45"/>
      <c r="P13" s="45"/>
      <c r="Q13" s="45"/>
      <c r="R13" s="45"/>
      <c r="S13" s="45"/>
      <c r="T13" s="45"/>
      <c r="U13" s="45"/>
      <c r="V13" s="45"/>
      <c r="W13" s="45"/>
      <c r="X13" s="45"/>
      <c r="Y13" s="45"/>
      <c r="Z13" s="45"/>
    </row>
    <row r="14" spans="1:26" x14ac:dyDescent="0.25">
      <c r="A14" s="39" t="s">
        <v>35</v>
      </c>
      <c r="B14" s="156" t="s">
        <v>34</v>
      </c>
      <c r="C14" s="151">
        <v>74176</v>
      </c>
      <c r="D14" s="40">
        <v>2982</v>
      </c>
      <c r="E14" s="41">
        <f>MIN(G14:Z14)</f>
        <v>209.9161</v>
      </c>
      <c r="F14" s="41">
        <f>MAX(G14:Z14)</f>
        <v>4473</v>
      </c>
      <c r="G14" s="41">
        <v>1242.5</v>
      </c>
      <c r="H14" s="41">
        <v>709.71600000000012</v>
      </c>
      <c r="I14" s="41">
        <v>695.80000000000007</v>
      </c>
      <c r="J14" s="41">
        <v>695.80000000000007</v>
      </c>
      <c r="K14" s="41">
        <v>695.80000000000007</v>
      </c>
      <c r="L14" s="41">
        <v>209.9161</v>
      </c>
      <c r="M14" s="41">
        <v>209.9161</v>
      </c>
      <c r="N14" s="41">
        <v>209.9161</v>
      </c>
      <c r="O14" s="41">
        <v>209.9161</v>
      </c>
      <c r="P14" s="41">
        <v>209.9161</v>
      </c>
      <c r="Q14" s="41">
        <v>209.9161</v>
      </c>
      <c r="R14" s="41">
        <v>2982</v>
      </c>
      <c r="S14" s="41">
        <v>4473</v>
      </c>
      <c r="T14" s="41">
        <v>531</v>
      </c>
      <c r="U14" s="41">
        <v>531</v>
      </c>
      <c r="V14" s="41">
        <v>531</v>
      </c>
      <c r="W14" s="41">
        <v>1640.1000000000001</v>
      </c>
      <c r="X14" s="41">
        <v>3797.08</v>
      </c>
      <c r="Y14" s="41">
        <v>3797.08</v>
      </c>
      <c r="Z14" s="41">
        <v>3321.9479999999999</v>
      </c>
    </row>
    <row r="15" spans="1:26" x14ac:dyDescent="0.25">
      <c r="A15" s="42"/>
      <c r="B15" s="43"/>
      <c r="C15" s="42"/>
      <c r="D15" s="44"/>
      <c r="E15" s="45"/>
      <c r="F15" s="45"/>
      <c r="G15" s="45"/>
      <c r="H15" s="45"/>
      <c r="I15" s="45"/>
      <c r="J15" s="45"/>
      <c r="K15" s="45"/>
      <c r="L15" s="45"/>
      <c r="M15" s="45"/>
      <c r="N15" s="45"/>
      <c r="O15" s="45"/>
      <c r="P15" s="45"/>
      <c r="Q15" s="45"/>
      <c r="R15" s="45"/>
      <c r="S15" s="45"/>
      <c r="T15" s="45"/>
      <c r="U15" s="45"/>
      <c r="V15" s="45"/>
      <c r="W15" s="45"/>
      <c r="X15" s="45"/>
      <c r="Y15" s="45"/>
      <c r="Z15" s="45"/>
    </row>
    <row r="16" spans="1:26" x14ac:dyDescent="0.25">
      <c r="A16" s="39" t="s">
        <v>36</v>
      </c>
      <c r="B16" s="156" t="s">
        <v>34</v>
      </c>
      <c r="C16" s="151">
        <v>74177</v>
      </c>
      <c r="D16" s="40">
        <v>3880.2</v>
      </c>
      <c r="E16" s="41"/>
      <c r="F16" s="41"/>
      <c r="G16" s="41">
        <v>1616.75</v>
      </c>
      <c r="H16" s="41">
        <v>923.48760000000016</v>
      </c>
      <c r="I16" s="41">
        <v>905.38000000000011</v>
      </c>
      <c r="J16" s="41">
        <v>905.38000000000011</v>
      </c>
      <c r="K16" s="41">
        <v>905.38000000000011</v>
      </c>
      <c r="L16" s="41">
        <v>335.94615339999996</v>
      </c>
      <c r="M16" s="41">
        <v>335.94615339999996</v>
      </c>
      <c r="N16" s="41">
        <v>335.94615339999996</v>
      </c>
      <c r="O16" s="41">
        <v>335.94615339999996</v>
      </c>
      <c r="P16" s="41">
        <v>335.94615339999996</v>
      </c>
      <c r="Q16" s="41">
        <v>335.94615339999996</v>
      </c>
      <c r="R16" s="41">
        <v>3880.2</v>
      </c>
      <c r="S16" s="41">
        <v>5820.3</v>
      </c>
      <c r="T16" s="41">
        <v>531</v>
      </c>
      <c r="U16" s="41">
        <v>531</v>
      </c>
      <c r="V16" s="41">
        <v>531</v>
      </c>
      <c r="W16" s="41">
        <v>2134.11</v>
      </c>
      <c r="X16" s="41">
        <v>4940.7880000000005</v>
      </c>
      <c r="Y16" s="41">
        <v>4940.7880000000005</v>
      </c>
      <c r="Z16" s="41">
        <v>4322.5428000000002</v>
      </c>
    </row>
    <row r="17" spans="1:26" x14ac:dyDescent="0.25">
      <c r="A17" s="46" t="s">
        <v>1</v>
      </c>
      <c r="B17" s="156" t="s">
        <v>37</v>
      </c>
      <c r="C17" s="160" t="s">
        <v>38</v>
      </c>
      <c r="D17" s="40">
        <v>370.8</v>
      </c>
      <c r="E17" s="41"/>
      <c r="F17" s="41"/>
      <c r="G17" s="41">
        <v>154.5</v>
      </c>
      <c r="H17" s="41">
        <v>88.250400000000013</v>
      </c>
      <c r="I17" s="41">
        <v>86.52000000000001</v>
      </c>
      <c r="J17" s="41">
        <v>86.52000000000001</v>
      </c>
      <c r="K17" s="41">
        <v>86.52000000000001</v>
      </c>
      <c r="L17" s="41">
        <v>0</v>
      </c>
      <c r="M17" s="41">
        <v>0</v>
      </c>
      <c r="N17" s="41">
        <v>0</v>
      </c>
      <c r="O17" s="41">
        <v>0</v>
      </c>
      <c r="P17" s="41">
        <v>0</v>
      </c>
      <c r="Q17" s="41">
        <v>0</v>
      </c>
      <c r="R17" s="41">
        <v>370.8</v>
      </c>
      <c r="S17" s="41">
        <v>556.20000000000005</v>
      </c>
      <c r="T17" s="41">
        <v>534.81719999999996</v>
      </c>
      <c r="U17" s="41">
        <v>529.44060000000002</v>
      </c>
      <c r="V17" s="41">
        <v>508.05780000000004</v>
      </c>
      <c r="W17" s="41">
        <v>203.94</v>
      </c>
      <c r="X17" s="41">
        <v>472.15199999999999</v>
      </c>
      <c r="Y17" s="41">
        <v>472.15199999999999</v>
      </c>
      <c r="Z17" s="41">
        <v>413.07119999999998</v>
      </c>
    </row>
    <row r="18" spans="1:26" x14ac:dyDescent="0.25">
      <c r="A18" s="39"/>
      <c r="B18" s="156" t="s">
        <v>39</v>
      </c>
      <c r="C18" s="151"/>
      <c r="D18" s="40">
        <f>SUM(D16:D17)</f>
        <v>4251</v>
      </c>
      <c r="E18" s="41">
        <f t="shared" ref="E18" si="0">MIN(G18:Z18)</f>
        <v>335.94615339999996</v>
      </c>
      <c r="F18" s="41">
        <f t="shared" ref="F18" si="1">MAX(G18:Z18)</f>
        <v>6376.5</v>
      </c>
      <c r="G18" s="40">
        <f t="shared" ref="G18:Z18" si="2">SUM(G16:G17)</f>
        <v>1771.25</v>
      </c>
      <c r="H18" s="40">
        <f t="shared" si="2"/>
        <v>1011.7380000000002</v>
      </c>
      <c r="I18" s="40">
        <f t="shared" si="2"/>
        <v>991.90000000000009</v>
      </c>
      <c r="J18" s="40">
        <f t="shared" si="2"/>
        <v>991.90000000000009</v>
      </c>
      <c r="K18" s="40">
        <f t="shared" si="2"/>
        <v>991.90000000000009</v>
      </c>
      <c r="L18" s="40">
        <f t="shared" si="2"/>
        <v>335.94615339999996</v>
      </c>
      <c r="M18" s="40">
        <f t="shared" si="2"/>
        <v>335.94615339999996</v>
      </c>
      <c r="N18" s="40">
        <f t="shared" si="2"/>
        <v>335.94615339999996</v>
      </c>
      <c r="O18" s="40">
        <f t="shared" si="2"/>
        <v>335.94615339999996</v>
      </c>
      <c r="P18" s="40">
        <f t="shared" si="2"/>
        <v>335.94615339999996</v>
      </c>
      <c r="Q18" s="40">
        <f t="shared" si="2"/>
        <v>335.94615339999996</v>
      </c>
      <c r="R18" s="40">
        <f t="shared" si="2"/>
        <v>4251</v>
      </c>
      <c r="S18" s="40">
        <f t="shared" si="2"/>
        <v>6376.5</v>
      </c>
      <c r="T18" s="40">
        <f t="shared" si="2"/>
        <v>1065.8172</v>
      </c>
      <c r="U18" s="40">
        <f t="shared" si="2"/>
        <v>1060.4405999999999</v>
      </c>
      <c r="V18" s="40">
        <f t="shared" si="2"/>
        <v>1039.0578</v>
      </c>
      <c r="W18" s="40">
        <f t="shared" si="2"/>
        <v>2338.0500000000002</v>
      </c>
      <c r="X18" s="40">
        <f t="shared" si="2"/>
        <v>5412.9400000000005</v>
      </c>
      <c r="Y18" s="40">
        <f t="shared" si="2"/>
        <v>5412.9400000000005</v>
      </c>
      <c r="Z18" s="40">
        <f t="shared" si="2"/>
        <v>4735.6140000000005</v>
      </c>
    </row>
    <row r="19" spans="1:26" x14ac:dyDescent="0.25">
      <c r="A19" s="42"/>
      <c r="B19" s="43"/>
      <c r="C19" s="42"/>
      <c r="D19" s="44"/>
      <c r="E19" s="45"/>
      <c r="F19" s="45"/>
      <c r="G19" s="45"/>
      <c r="H19" s="45"/>
      <c r="I19" s="45"/>
      <c r="J19" s="45"/>
      <c r="K19" s="45"/>
      <c r="L19" s="45"/>
      <c r="M19" s="45"/>
      <c r="N19" s="45"/>
      <c r="O19" s="45"/>
      <c r="P19" s="45"/>
      <c r="Q19" s="45"/>
      <c r="R19" s="45"/>
      <c r="S19" s="45"/>
      <c r="T19" s="45"/>
      <c r="U19" s="45"/>
      <c r="V19" s="45"/>
      <c r="W19" s="45"/>
      <c r="X19" s="45"/>
      <c r="Y19" s="45"/>
      <c r="Z19" s="45"/>
    </row>
    <row r="20" spans="1:26" x14ac:dyDescent="0.25">
      <c r="A20" s="39" t="s">
        <v>40</v>
      </c>
      <c r="B20" s="156" t="s">
        <v>34</v>
      </c>
      <c r="C20" s="151">
        <v>74178</v>
      </c>
      <c r="D20" s="40">
        <v>4564.8</v>
      </c>
      <c r="E20" s="41"/>
      <c r="F20" s="41"/>
      <c r="G20" s="41">
        <v>1902</v>
      </c>
      <c r="H20" s="41">
        <v>1086.4224000000002</v>
      </c>
      <c r="I20" s="41">
        <v>1065.1200000000001</v>
      </c>
      <c r="J20" s="41">
        <v>1065.1200000000001</v>
      </c>
      <c r="K20" s="41">
        <v>1065.1200000000001</v>
      </c>
      <c r="L20" s="41">
        <v>335.94615339999996</v>
      </c>
      <c r="M20" s="41">
        <v>335.94615339999996</v>
      </c>
      <c r="N20" s="41">
        <v>335.94615339999996</v>
      </c>
      <c r="O20" s="41">
        <v>335.94615339999996</v>
      </c>
      <c r="P20" s="41">
        <v>335.94615339999996</v>
      </c>
      <c r="Q20" s="41">
        <v>335.94615339999996</v>
      </c>
      <c r="R20" s="41">
        <v>4564.8</v>
      </c>
      <c r="S20" s="41">
        <v>6847.2</v>
      </c>
      <c r="T20" s="41">
        <v>531</v>
      </c>
      <c r="U20" s="41">
        <v>531</v>
      </c>
      <c r="V20" s="41">
        <v>531</v>
      </c>
      <c r="W20" s="41">
        <v>2510.6400000000003</v>
      </c>
      <c r="X20" s="41">
        <v>5812.5119999999997</v>
      </c>
      <c r="Y20" s="41">
        <v>5812.5119999999997</v>
      </c>
      <c r="Z20" s="41">
        <v>5085.1872000000003</v>
      </c>
    </row>
    <row r="21" spans="1:26" x14ac:dyDescent="0.25">
      <c r="A21" s="46" t="s">
        <v>1</v>
      </c>
      <c r="B21" s="156" t="s">
        <v>37</v>
      </c>
      <c r="C21" s="160" t="s">
        <v>38</v>
      </c>
      <c r="D21" s="40">
        <v>370.8</v>
      </c>
      <c r="E21" s="41"/>
      <c r="F21" s="41"/>
      <c r="G21" s="41">
        <v>154.5</v>
      </c>
      <c r="H21" s="41">
        <v>88.250400000000013</v>
      </c>
      <c r="I21" s="41">
        <v>86.52000000000001</v>
      </c>
      <c r="J21" s="41">
        <v>86.52000000000001</v>
      </c>
      <c r="K21" s="41">
        <v>86.52000000000001</v>
      </c>
      <c r="L21" s="41">
        <v>0</v>
      </c>
      <c r="M21" s="41">
        <v>0</v>
      </c>
      <c r="N21" s="41">
        <v>0</v>
      </c>
      <c r="O21" s="41">
        <v>0</v>
      </c>
      <c r="P21" s="41">
        <v>0</v>
      </c>
      <c r="Q21" s="41">
        <v>0</v>
      </c>
      <c r="R21" s="41">
        <v>370.8</v>
      </c>
      <c r="S21" s="41">
        <v>556.20000000000005</v>
      </c>
      <c r="T21" s="41">
        <v>534.81719999999996</v>
      </c>
      <c r="U21" s="41">
        <v>529.44060000000002</v>
      </c>
      <c r="V21" s="41">
        <v>508.05780000000004</v>
      </c>
      <c r="W21" s="41">
        <v>203.94</v>
      </c>
      <c r="X21" s="41">
        <v>472.15199999999999</v>
      </c>
      <c r="Y21" s="41">
        <v>472.15199999999999</v>
      </c>
      <c r="Z21" s="41">
        <v>413.07119999999998</v>
      </c>
    </row>
    <row r="22" spans="1:26" x14ac:dyDescent="0.25">
      <c r="A22" s="39"/>
      <c r="B22" s="156" t="s">
        <v>39</v>
      </c>
      <c r="C22" s="151"/>
      <c r="D22" s="40">
        <f>SUM(D20:D21)</f>
        <v>4935.6000000000004</v>
      </c>
      <c r="E22" s="41">
        <f t="shared" ref="E22" si="3">MIN(G22:Z22)</f>
        <v>335.94615339999996</v>
      </c>
      <c r="F22" s="41">
        <f t="shared" ref="F22" si="4">MAX(G22:Z22)</f>
        <v>7403.4</v>
      </c>
      <c r="G22" s="40">
        <f t="shared" ref="G22:Z22" si="5">SUM(G20:G21)</f>
        <v>2056.5</v>
      </c>
      <c r="H22" s="40">
        <f t="shared" si="5"/>
        <v>1174.6728000000003</v>
      </c>
      <c r="I22" s="40">
        <f t="shared" si="5"/>
        <v>1151.6400000000001</v>
      </c>
      <c r="J22" s="40">
        <f t="shared" si="5"/>
        <v>1151.6400000000001</v>
      </c>
      <c r="K22" s="40">
        <f t="shared" si="5"/>
        <v>1151.6400000000001</v>
      </c>
      <c r="L22" s="40">
        <f t="shared" si="5"/>
        <v>335.94615339999996</v>
      </c>
      <c r="M22" s="40">
        <f t="shared" si="5"/>
        <v>335.94615339999996</v>
      </c>
      <c r="N22" s="40">
        <f t="shared" si="5"/>
        <v>335.94615339999996</v>
      </c>
      <c r="O22" s="40">
        <f t="shared" si="5"/>
        <v>335.94615339999996</v>
      </c>
      <c r="P22" s="40">
        <f t="shared" si="5"/>
        <v>335.94615339999996</v>
      </c>
      <c r="Q22" s="40">
        <f t="shared" si="5"/>
        <v>335.94615339999996</v>
      </c>
      <c r="R22" s="40">
        <f t="shared" si="5"/>
        <v>4935.6000000000004</v>
      </c>
      <c r="S22" s="40">
        <f t="shared" si="5"/>
        <v>7403.4</v>
      </c>
      <c r="T22" s="40">
        <f t="shared" si="5"/>
        <v>1065.8172</v>
      </c>
      <c r="U22" s="40">
        <f t="shared" si="5"/>
        <v>1060.4405999999999</v>
      </c>
      <c r="V22" s="40">
        <f t="shared" si="5"/>
        <v>1039.0578</v>
      </c>
      <c r="W22" s="40">
        <f t="shared" si="5"/>
        <v>2714.5800000000004</v>
      </c>
      <c r="X22" s="40">
        <f t="shared" si="5"/>
        <v>6284.6639999999998</v>
      </c>
      <c r="Y22" s="40">
        <f t="shared" si="5"/>
        <v>6284.6639999999998</v>
      </c>
      <c r="Z22" s="40">
        <f t="shared" si="5"/>
        <v>5498.2584000000006</v>
      </c>
    </row>
    <row r="23" spans="1:26" x14ac:dyDescent="0.25">
      <c r="A23" s="42"/>
      <c r="B23" s="43"/>
      <c r="C23" s="42"/>
      <c r="D23" s="44"/>
      <c r="E23" s="45"/>
      <c r="F23" s="45"/>
      <c r="G23" s="45"/>
      <c r="H23" s="45"/>
      <c r="I23" s="45"/>
      <c r="J23" s="45"/>
      <c r="K23" s="45"/>
      <c r="L23" s="45"/>
      <c r="M23" s="45"/>
      <c r="N23" s="45"/>
      <c r="O23" s="45"/>
      <c r="P23" s="45"/>
      <c r="Q23" s="45"/>
      <c r="R23" s="45"/>
      <c r="S23" s="45"/>
      <c r="T23" s="45"/>
      <c r="U23" s="45"/>
      <c r="V23" s="45"/>
      <c r="W23" s="45"/>
      <c r="X23" s="45"/>
      <c r="Y23" s="45"/>
      <c r="Z23" s="45"/>
    </row>
    <row r="24" spans="1:26" x14ac:dyDescent="0.25">
      <c r="A24" s="39" t="s">
        <v>41</v>
      </c>
      <c r="B24" s="156" t="s">
        <v>34</v>
      </c>
      <c r="C24" s="151">
        <v>71275</v>
      </c>
      <c r="D24" s="40">
        <v>2483.4</v>
      </c>
      <c r="E24" s="41"/>
      <c r="F24" s="41"/>
      <c r="G24" s="41">
        <v>1034.75</v>
      </c>
      <c r="H24" s="41">
        <v>591.04920000000004</v>
      </c>
      <c r="I24" s="41">
        <v>579.46</v>
      </c>
      <c r="J24" s="41">
        <v>579.46</v>
      </c>
      <c r="K24" s="41">
        <v>579.46</v>
      </c>
      <c r="L24" s="41">
        <v>162.95742180000002</v>
      </c>
      <c r="M24" s="41">
        <v>162.95742180000002</v>
      </c>
      <c r="N24" s="41">
        <v>162.95742180000002</v>
      </c>
      <c r="O24" s="41">
        <v>162.95742180000002</v>
      </c>
      <c r="P24" s="41">
        <v>162.95742180000002</v>
      </c>
      <c r="Q24" s="41">
        <v>162.95742180000002</v>
      </c>
      <c r="R24" s="41">
        <v>2483.4</v>
      </c>
      <c r="S24" s="41">
        <v>3725.1</v>
      </c>
      <c r="T24" s="41">
        <v>531</v>
      </c>
      <c r="U24" s="41">
        <v>531</v>
      </c>
      <c r="V24" s="41">
        <v>531</v>
      </c>
      <c r="W24" s="41">
        <v>1365.8700000000001</v>
      </c>
      <c r="X24" s="41">
        <v>3162.1959999999999</v>
      </c>
      <c r="Y24" s="41">
        <v>3162.1959999999999</v>
      </c>
      <c r="Z24" s="41">
        <v>2766.5075999999999</v>
      </c>
    </row>
    <row r="25" spans="1:26" x14ac:dyDescent="0.25">
      <c r="A25" s="46" t="s">
        <v>1</v>
      </c>
      <c r="B25" s="156" t="s">
        <v>37</v>
      </c>
      <c r="C25" s="160" t="s">
        <v>38</v>
      </c>
      <c r="D25" s="40">
        <v>370.8</v>
      </c>
      <c r="E25" s="41"/>
      <c r="F25" s="41"/>
      <c r="G25" s="41">
        <v>154.5</v>
      </c>
      <c r="H25" s="41">
        <v>88.250400000000013</v>
      </c>
      <c r="I25" s="41">
        <v>86.52000000000001</v>
      </c>
      <c r="J25" s="41">
        <v>86.52000000000001</v>
      </c>
      <c r="K25" s="41">
        <v>86.52000000000001</v>
      </c>
      <c r="L25" s="41">
        <v>0</v>
      </c>
      <c r="M25" s="41">
        <v>0</v>
      </c>
      <c r="N25" s="41">
        <v>0</v>
      </c>
      <c r="O25" s="41">
        <v>0</v>
      </c>
      <c r="P25" s="41">
        <v>0</v>
      </c>
      <c r="Q25" s="41">
        <v>0</v>
      </c>
      <c r="R25" s="41">
        <v>370.8</v>
      </c>
      <c r="S25" s="41">
        <v>556.20000000000005</v>
      </c>
      <c r="T25" s="41">
        <v>534.81719999999996</v>
      </c>
      <c r="U25" s="41">
        <v>529.44060000000002</v>
      </c>
      <c r="V25" s="41">
        <v>508.05780000000004</v>
      </c>
      <c r="W25" s="41">
        <v>203.94</v>
      </c>
      <c r="X25" s="41">
        <v>472.15199999999999</v>
      </c>
      <c r="Y25" s="41">
        <v>472.15199999999999</v>
      </c>
      <c r="Z25" s="41">
        <v>413.07119999999998</v>
      </c>
    </row>
    <row r="26" spans="1:26" x14ac:dyDescent="0.25">
      <c r="A26" s="39"/>
      <c r="B26" s="156" t="s">
        <v>39</v>
      </c>
      <c r="C26" s="151"/>
      <c r="D26" s="40">
        <f>SUM(D24:D25)</f>
        <v>2854.2000000000003</v>
      </c>
      <c r="E26" s="41">
        <f t="shared" ref="E26" si="6">MIN(G26:Z26)</f>
        <v>162.95742180000002</v>
      </c>
      <c r="F26" s="41">
        <f t="shared" ref="F26" si="7">MAX(G26:Z26)</f>
        <v>4281.3</v>
      </c>
      <c r="G26" s="40">
        <f t="shared" ref="G26:Z26" si="8">SUM(G24:G25)</f>
        <v>1189.25</v>
      </c>
      <c r="H26" s="40">
        <f t="shared" si="8"/>
        <v>679.29960000000005</v>
      </c>
      <c r="I26" s="40">
        <f t="shared" si="8"/>
        <v>665.98</v>
      </c>
      <c r="J26" s="40">
        <f t="shared" si="8"/>
        <v>665.98</v>
      </c>
      <c r="K26" s="40">
        <f t="shared" si="8"/>
        <v>665.98</v>
      </c>
      <c r="L26" s="40">
        <f t="shared" si="8"/>
        <v>162.95742180000002</v>
      </c>
      <c r="M26" s="40">
        <f t="shared" si="8"/>
        <v>162.95742180000002</v>
      </c>
      <c r="N26" s="40">
        <f t="shared" si="8"/>
        <v>162.95742180000002</v>
      </c>
      <c r="O26" s="40">
        <f t="shared" si="8"/>
        <v>162.95742180000002</v>
      </c>
      <c r="P26" s="40">
        <f t="shared" si="8"/>
        <v>162.95742180000002</v>
      </c>
      <c r="Q26" s="40">
        <f t="shared" si="8"/>
        <v>162.95742180000002</v>
      </c>
      <c r="R26" s="40">
        <f t="shared" si="8"/>
        <v>2854.2000000000003</v>
      </c>
      <c r="S26" s="40">
        <f t="shared" si="8"/>
        <v>4281.3</v>
      </c>
      <c r="T26" s="40">
        <f t="shared" si="8"/>
        <v>1065.8172</v>
      </c>
      <c r="U26" s="40">
        <f t="shared" si="8"/>
        <v>1060.4405999999999</v>
      </c>
      <c r="V26" s="40">
        <f t="shared" si="8"/>
        <v>1039.0578</v>
      </c>
      <c r="W26" s="40">
        <f t="shared" si="8"/>
        <v>1569.8100000000002</v>
      </c>
      <c r="X26" s="40">
        <f t="shared" si="8"/>
        <v>3634.348</v>
      </c>
      <c r="Y26" s="40">
        <f t="shared" si="8"/>
        <v>3634.348</v>
      </c>
      <c r="Z26" s="40">
        <f t="shared" si="8"/>
        <v>3179.5787999999998</v>
      </c>
    </row>
    <row r="27" spans="1:26" x14ac:dyDescent="0.25">
      <c r="A27" s="42"/>
      <c r="B27" s="43"/>
      <c r="C27" s="42"/>
      <c r="D27" s="44"/>
      <c r="E27" s="45"/>
      <c r="F27" s="45"/>
      <c r="G27" s="45"/>
      <c r="H27" s="45"/>
      <c r="I27" s="45"/>
      <c r="J27" s="45"/>
      <c r="K27" s="45"/>
      <c r="L27" s="45"/>
      <c r="M27" s="45"/>
      <c r="N27" s="45"/>
      <c r="O27" s="45"/>
      <c r="P27" s="45"/>
      <c r="Q27" s="45"/>
      <c r="R27" s="45"/>
      <c r="S27" s="45"/>
      <c r="T27" s="45"/>
      <c r="U27" s="45"/>
      <c r="V27" s="45"/>
      <c r="W27" s="45"/>
      <c r="X27" s="45"/>
      <c r="Y27" s="45"/>
      <c r="Z27" s="45"/>
    </row>
    <row r="28" spans="1:26" x14ac:dyDescent="0.25">
      <c r="A28" s="39" t="s">
        <v>42</v>
      </c>
      <c r="B28" s="156" t="s">
        <v>34</v>
      </c>
      <c r="C28" s="151">
        <v>70496</v>
      </c>
      <c r="D28" s="40">
        <v>1936.1999999999998</v>
      </c>
      <c r="E28" s="41"/>
      <c r="F28" s="41"/>
      <c r="G28" s="41">
        <v>806.75</v>
      </c>
      <c r="H28" s="41">
        <v>460.81560000000002</v>
      </c>
      <c r="I28" s="41">
        <v>451.78000000000003</v>
      </c>
      <c r="J28" s="41">
        <v>451.78000000000003</v>
      </c>
      <c r="K28" s="41">
        <v>451.78000000000003</v>
      </c>
      <c r="L28" s="41">
        <v>162.95742180000002</v>
      </c>
      <c r="M28" s="41">
        <v>162.95742180000002</v>
      </c>
      <c r="N28" s="41">
        <v>162.95742180000002</v>
      </c>
      <c r="O28" s="41">
        <v>162.95742180000002</v>
      </c>
      <c r="P28" s="41">
        <v>162.95742180000002</v>
      </c>
      <c r="Q28" s="41">
        <v>162.95742180000002</v>
      </c>
      <c r="R28" s="41">
        <v>1936.1999999999998</v>
      </c>
      <c r="S28" s="41">
        <v>2904.3</v>
      </c>
      <c r="T28" s="41">
        <v>531</v>
      </c>
      <c r="U28" s="41">
        <v>531</v>
      </c>
      <c r="V28" s="41">
        <v>531</v>
      </c>
      <c r="W28" s="41">
        <v>1064.9100000000001</v>
      </c>
      <c r="X28" s="41">
        <v>2465.4279999999999</v>
      </c>
      <c r="Y28" s="41">
        <v>2465.4279999999999</v>
      </c>
      <c r="Z28" s="41">
        <v>2156.9268000000002</v>
      </c>
    </row>
    <row r="29" spans="1:26" x14ac:dyDescent="0.25">
      <c r="A29" s="46" t="s">
        <v>1</v>
      </c>
      <c r="B29" s="156" t="s">
        <v>37</v>
      </c>
      <c r="C29" s="160" t="s">
        <v>38</v>
      </c>
      <c r="D29" s="40">
        <v>370.8</v>
      </c>
      <c r="E29" s="41"/>
      <c r="F29" s="41"/>
      <c r="G29" s="41">
        <v>154.5</v>
      </c>
      <c r="H29" s="41">
        <v>88.250400000000013</v>
      </c>
      <c r="I29" s="41">
        <v>86.52000000000001</v>
      </c>
      <c r="J29" s="41">
        <v>86.52000000000001</v>
      </c>
      <c r="K29" s="41">
        <v>86.52000000000001</v>
      </c>
      <c r="L29" s="41">
        <v>0</v>
      </c>
      <c r="M29" s="41">
        <v>0</v>
      </c>
      <c r="N29" s="41">
        <v>0</v>
      </c>
      <c r="O29" s="41">
        <v>0</v>
      </c>
      <c r="P29" s="41">
        <v>0</v>
      </c>
      <c r="Q29" s="41">
        <v>0</v>
      </c>
      <c r="R29" s="41">
        <v>370.8</v>
      </c>
      <c r="S29" s="41">
        <v>556.20000000000005</v>
      </c>
      <c r="T29" s="41">
        <v>534.81719999999996</v>
      </c>
      <c r="U29" s="41">
        <v>529.44060000000002</v>
      </c>
      <c r="V29" s="41">
        <v>508.05780000000004</v>
      </c>
      <c r="W29" s="41">
        <v>203.94</v>
      </c>
      <c r="X29" s="41">
        <v>472.15199999999999</v>
      </c>
      <c r="Y29" s="41">
        <v>472.15199999999999</v>
      </c>
      <c r="Z29" s="41">
        <v>413.07119999999998</v>
      </c>
    </row>
    <row r="30" spans="1:26" x14ac:dyDescent="0.25">
      <c r="A30" s="39"/>
      <c r="B30" s="156" t="s">
        <v>39</v>
      </c>
      <c r="C30" s="151"/>
      <c r="D30" s="40">
        <f>SUM(D28:D29)</f>
        <v>2307</v>
      </c>
      <c r="E30" s="41">
        <f t="shared" ref="E30" si="9">MIN(G30:Z30)</f>
        <v>162.95742180000002</v>
      </c>
      <c r="F30" s="41">
        <f t="shared" ref="F30" si="10">MAX(G30:Z30)</f>
        <v>3460.5</v>
      </c>
      <c r="G30" s="40">
        <f t="shared" ref="G30:Z30" si="11">SUM(G28:G29)</f>
        <v>961.25</v>
      </c>
      <c r="H30" s="40">
        <f t="shared" si="11"/>
        <v>549.06600000000003</v>
      </c>
      <c r="I30" s="40">
        <f t="shared" si="11"/>
        <v>538.30000000000007</v>
      </c>
      <c r="J30" s="40">
        <f t="shared" si="11"/>
        <v>538.30000000000007</v>
      </c>
      <c r="K30" s="40">
        <f t="shared" si="11"/>
        <v>538.30000000000007</v>
      </c>
      <c r="L30" s="40">
        <f t="shared" si="11"/>
        <v>162.95742180000002</v>
      </c>
      <c r="M30" s="40">
        <f t="shared" si="11"/>
        <v>162.95742180000002</v>
      </c>
      <c r="N30" s="40">
        <f t="shared" si="11"/>
        <v>162.95742180000002</v>
      </c>
      <c r="O30" s="40">
        <f t="shared" si="11"/>
        <v>162.95742180000002</v>
      </c>
      <c r="P30" s="40">
        <f t="shared" si="11"/>
        <v>162.95742180000002</v>
      </c>
      <c r="Q30" s="40">
        <f t="shared" si="11"/>
        <v>162.95742180000002</v>
      </c>
      <c r="R30" s="40">
        <f t="shared" si="11"/>
        <v>2307</v>
      </c>
      <c r="S30" s="40">
        <f t="shared" si="11"/>
        <v>3460.5</v>
      </c>
      <c r="T30" s="40">
        <f t="shared" si="11"/>
        <v>1065.8172</v>
      </c>
      <c r="U30" s="40">
        <f t="shared" si="11"/>
        <v>1060.4405999999999</v>
      </c>
      <c r="V30" s="40">
        <f t="shared" si="11"/>
        <v>1039.0578</v>
      </c>
      <c r="W30" s="40">
        <f t="shared" si="11"/>
        <v>1268.8500000000001</v>
      </c>
      <c r="X30" s="40">
        <f t="shared" si="11"/>
        <v>2937.58</v>
      </c>
      <c r="Y30" s="40">
        <f t="shared" si="11"/>
        <v>2937.58</v>
      </c>
      <c r="Z30" s="40">
        <f t="shared" si="11"/>
        <v>2569.998</v>
      </c>
    </row>
    <row r="31" spans="1:26" x14ac:dyDescent="0.25">
      <c r="A31" s="42"/>
      <c r="B31" s="43"/>
      <c r="C31" s="42"/>
      <c r="D31" s="44"/>
      <c r="E31" s="45"/>
      <c r="F31" s="45"/>
      <c r="G31" s="45"/>
      <c r="H31" s="45"/>
      <c r="I31" s="45"/>
      <c r="J31" s="45"/>
      <c r="K31" s="45"/>
      <c r="L31" s="45"/>
      <c r="M31" s="45"/>
      <c r="N31" s="45"/>
      <c r="O31" s="45"/>
      <c r="P31" s="45"/>
      <c r="Q31" s="45"/>
      <c r="R31" s="45"/>
      <c r="S31" s="45"/>
      <c r="T31" s="45"/>
      <c r="U31" s="45"/>
      <c r="V31" s="45"/>
      <c r="W31" s="45"/>
      <c r="X31" s="45"/>
      <c r="Y31" s="45"/>
      <c r="Z31" s="45"/>
    </row>
    <row r="32" spans="1:26" x14ac:dyDescent="0.25">
      <c r="A32" s="39" t="s">
        <v>43</v>
      </c>
      <c r="B32" s="156" t="s">
        <v>34</v>
      </c>
      <c r="C32" s="151">
        <v>70498</v>
      </c>
      <c r="D32" s="40">
        <v>1936.1999999999998</v>
      </c>
      <c r="E32" s="41"/>
      <c r="F32" s="41"/>
      <c r="G32" s="41">
        <v>806.75</v>
      </c>
      <c r="H32" s="41">
        <v>460.81560000000002</v>
      </c>
      <c r="I32" s="41">
        <v>451.78000000000003</v>
      </c>
      <c r="J32" s="41">
        <v>451.78000000000003</v>
      </c>
      <c r="K32" s="41">
        <v>451.78000000000003</v>
      </c>
      <c r="L32" s="41">
        <v>162.95742180000002</v>
      </c>
      <c r="M32" s="41">
        <v>162.95742180000002</v>
      </c>
      <c r="N32" s="41">
        <v>162.95742180000002</v>
      </c>
      <c r="O32" s="41">
        <v>162.95742180000002</v>
      </c>
      <c r="P32" s="41">
        <v>162.95742180000002</v>
      </c>
      <c r="Q32" s="41">
        <v>162.95742180000002</v>
      </c>
      <c r="R32" s="41">
        <v>1936.1999999999998</v>
      </c>
      <c r="S32" s="41">
        <v>2904.3</v>
      </c>
      <c r="T32" s="41">
        <v>531</v>
      </c>
      <c r="U32" s="41">
        <v>531</v>
      </c>
      <c r="V32" s="41">
        <v>531</v>
      </c>
      <c r="W32" s="41">
        <v>1064.9100000000001</v>
      </c>
      <c r="X32" s="41">
        <v>2465.4279999999999</v>
      </c>
      <c r="Y32" s="41">
        <v>2465.4279999999999</v>
      </c>
      <c r="Z32" s="41">
        <v>2156.9268000000002</v>
      </c>
    </row>
    <row r="33" spans="1:26" x14ac:dyDescent="0.25">
      <c r="A33" s="46" t="s">
        <v>1</v>
      </c>
      <c r="B33" s="156" t="s">
        <v>37</v>
      </c>
      <c r="C33" s="160" t="s">
        <v>38</v>
      </c>
      <c r="D33" s="40">
        <v>370.8</v>
      </c>
      <c r="E33" s="41"/>
      <c r="F33" s="41"/>
      <c r="G33" s="41">
        <v>154.5</v>
      </c>
      <c r="H33" s="41">
        <v>88.250400000000013</v>
      </c>
      <c r="I33" s="41">
        <v>86.52000000000001</v>
      </c>
      <c r="J33" s="41">
        <v>86.52000000000001</v>
      </c>
      <c r="K33" s="41">
        <v>86.52000000000001</v>
      </c>
      <c r="L33" s="41">
        <v>0</v>
      </c>
      <c r="M33" s="41">
        <v>0</v>
      </c>
      <c r="N33" s="41">
        <v>0</v>
      </c>
      <c r="O33" s="41">
        <v>0</v>
      </c>
      <c r="P33" s="41">
        <v>0</v>
      </c>
      <c r="Q33" s="41">
        <v>0</v>
      </c>
      <c r="R33" s="41">
        <v>370.8</v>
      </c>
      <c r="S33" s="41">
        <v>556.20000000000005</v>
      </c>
      <c r="T33" s="41">
        <v>534.81719999999996</v>
      </c>
      <c r="U33" s="41">
        <v>529.44060000000002</v>
      </c>
      <c r="V33" s="41">
        <v>508.05780000000004</v>
      </c>
      <c r="W33" s="41">
        <v>203.94</v>
      </c>
      <c r="X33" s="41">
        <v>472.15199999999999</v>
      </c>
      <c r="Y33" s="41">
        <v>472.15199999999999</v>
      </c>
      <c r="Z33" s="41">
        <v>413.07119999999998</v>
      </c>
    </row>
    <row r="34" spans="1:26" x14ac:dyDescent="0.25">
      <c r="A34" s="39"/>
      <c r="B34" s="156" t="s">
        <v>39</v>
      </c>
      <c r="C34" s="151"/>
      <c r="D34" s="40">
        <f>SUM(D32:D33)</f>
        <v>2307</v>
      </c>
      <c r="E34" s="41">
        <f t="shared" ref="E34" si="12">MIN(G34:Z34)</f>
        <v>162.95742180000002</v>
      </c>
      <c r="F34" s="41">
        <f t="shared" ref="F34" si="13">MAX(G34:Z34)</f>
        <v>3460.5</v>
      </c>
      <c r="G34" s="40">
        <f t="shared" ref="G34:Z34" si="14">SUM(G32:G33)</f>
        <v>961.25</v>
      </c>
      <c r="H34" s="40">
        <f t="shared" si="14"/>
        <v>549.06600000000003</v>
      </c>
      <c r="I34" s="40">
        <f t="shared" si="14"/>
        <v>538.30000000000007</v>
      </c>
      <c r="J34" s="40">
        <f t="shared" si="14"/>
        <v>538.30000000000007</v>
      </c>
      <c r="K34" s="40">
        <f t="shared" si="14"/>
        <v>538.30000000000007</v>
      </c>
      <c r="L34" s="40">
        <f t="shared" si="14"/>
        <v>162.95742180000002</v>
      </c>
      <c r="M34" s="40">
        <f t="shared" si="14"/>
        <v>162.95742180000002</v>
      </c>
      <c r="N34" s="40">
        <f t="shared" si="14"/>
        <v>162.95742180000002</v>
      </c>
      <c r="O34" s="40">
        <f t="shared" si="14"/>
        <v>162.95742180000002</v>
      </c>
      <c r="P34" s="40">
        <f t="shared" si="14"/>
        <v>162.95742180000002</v>
      </c>
      <c r="Q34" s="40">
        <f t="shared" si="14"/>
        <v>162.95742180000002</v>
      </c>
      <c r="R34" s="40">
        <f t="shared" si="14"/>
        <v>2307</v>
      </c>
      <c r="S34" s="40">
        <f t="shared" si="14"/>
        <v>3460.5</v>
      </c>
      <c r="T34" s="40">
        <f t="shared" si="14"/>
        <v>1065.8172</v>
      </c>
      <c r="U34" s="40">
        <f t="shared" si="14"/>
        <v>1060.4405999999999</v>
      </c>
      <c r="V34" s="40">
        <f t="shared" si="14"/>
        <v>1039.0578</v>
      </c>
      <c r="W34" s="40">
        <f t="shared" si="14"/>
        <v>1268.8500000000001</v>
      </c>
      <c r="X34" s="40">
        <f t="shared" si="14"/>
        <v>2937.58</v>
      </c>
      <c r="Y34" s="40">
        <f t="shared" si="14"/>
        <v>2937.58</v>
      </c>
      <c r="Z34" s="40">
        <f t="shared" si="14"/>
        <v>2569.998</v>
      </c>
    </row>
    <row r="35" spans="1:26" x14ac:dyDescent="0.25">
      <c r="A35" s="42"/>
      <c r="B35" s="43"/>
      <c r="C35" s="42"/>
      <c r="D35" s="44"/>
      <c r="E35" s="45"/>
      <c r="F35" s="45"/>
      <c r="G35" s="45"/>
      <c r="H35" s="45"/>
      <c r="I35" s="45"/>
      <c r="J35" s="45"/>
      <c r="K35" s="45"/>
      <c r="L35" s="45"/>
      <c r="M35" s="45"/>
      <c r="N35" s="45"/>
      <c r="O35" s="45"/>
      <c r="P35" s="45"/>
      <c r="Q35" s="45"/>
      <c r="R35" s="45"/>
      <c r="S35" s="45"/>
      <c r="T35" s="45"/>
      <c r="U35" s="45"/>
      <c r="V35" s="45"/>
      <c r="W35" s="45"/>
      <c r="X35" s="45"/>
      <c r="Y35" s="45"/>
      <c r="Z35" s="45"/>
    </row>
    <row r="36" spans="1:26" x14ac:dyDescent="0.25">
      <c r="A36" s="39" t="s">
        <v>44</v>
      </c>
      <c r="B36" s="156" t="s">
        <v>34</v>
      </c>
      <c r="C36" s="151">
        <v>71250</v>
      </c>
      <c r="D36" s="40">
        <v>1635</v>
      </c>
      <c r="E36" s="41">
        <f>MIN(G36:Z36)</f>
        <v>99.32157939999999</v>
      </c>
      <c r="F36" s="41">
        <f>MAX(G36:Z36)</f>
        <v>2452.5</v>
      </c>
      <c r="G36" s="41">
        <v>681.25</v>
      </c>
      <c r="H36" s="41">
        <v>389.13000000000005</v>
      </c>
      <c r="I36" s="41">
        <v>381.50000000000006</v>
      </c>
      <c r="J36" s="41">
        <v>381.50000000000006</v>
      </c>
      <c r="K36" s="41">
        <v>381.50000000000006</v>
      </c>
      <c r="L36" s="41">
        <v>99.32157939999999</v>
      </c>
      <c r="M36" s="41">
        <v>99.32157939999999</v>
      </c>
      <c r="N36" s="41">
        <v>99.32157939999999</v>
      </c>
      <c r="O36" s="41">
        <v>99.32157939999999</v>
      </c>
      <c r="P36" s="41">
        <v>99.32157939999999</v>
      </c>
      <c r="Q36" s="41">
        <v>99.32157939999999</v>
      </c>
      <c r="R36" s="41">
        <v>1635</v>
      </c>
      <c r="S36" s="41">
        <v>2452.5</v>
      </c>
      <c r="T36" s="41">
        <v>531</v>
      </c>
      <c r="U36" s="41">
        <v>531</v>
      </c>
      <c r="V36" s="41">
        <v>531</v>
      </c>
      <c r="W36" s="41">
        <v>899.25</v>
      </c>
      <c r="X36" s="41">
        <v>2081.9</v>
      </c>
      <c r="Y36" s="41">
        <v>2081.9</v>
      </c>
      <c r="Z36" s="41">
        <v>1821.3899999999999</v>
      </c>
    </row>
    <row r="37" spans="1:26" x14ac:dyDescent="0.25">
      <c r="A37" s="42"/>
      <c r="B37" s="43"/>
      <c r="C37" s="42"/>
      <c r="D37" s="44"/>
      <c r="E37" s="45"/>
      <c r="F37" s="45"/>
      <c r="G37" s="45"/>
      <c r="H37" s="45"/>
      <c r="I37" s="45"/>
      <c r="J37" s="45"/>
      <c r="K37" s="45"/>
      <c r="L37" s="45"/>
      <c r="M37" s="45"/>
      <c r="N37" s="45"/>
      <c r="O37" s="45"/>
      <c r="P37" s="45"/>
      <c r="Q37" s="45"/>
      <c r="R37" s="45"/>
      <c r="S37" s="45"/>
      <c r="T37" s="45"/>
      <c r="U37" s="45"/>
      <c r="V37" s="45"/>
      <c r="W37" s="45"/>
      <c r="X37" s="45"/>
      <c r="Y37" s="45"/>
      <c r="Z37" s="45"/>
    </row>
    <row r="38" spans="1:26" x14ac:dyDescent="0.25">
      <c r="A38" s="39" t="s">
        <v>45</v>
      </c>
      <c r="B38" s="156" t="s">
        <v>34</v>
      </c>
      <c r="C38" s="151">
        <v>71260</v>
      </c>
      <c r="D38" s="40">
        <v>2235.6</v>
      </c>
      <c r="E38" s="41"/>
      <c r="F38" s="41"/>
      <c r="G38" s="41">
        <v>931.5</v>
      </c>
      <c r="H38" s="41">
        <v>532.07280000000014</v>
      </c>
      <c r="I38" s="41">
        <v>521.6400000000001</v>
      </c>
      <c r="J38" s="41">
        <v>521.6400000000001</v>
      </c>
      <c r="K38" s="41">
        <v>521.6400000000001</v>
      </c>
      <c r="L38" s="41">
        <v>162.95742180000002</v>
      </c>
      <c r="M38" s="41">
        <v>162.95742180000002</v>
      </c>
      <c r="N38" s="41">
        <v>162.95742180000002</v>
      </c>
      <c r="O38" s="41">
        <v>162.95742180000002</v>
      </c>
      <c r="P38" s="41">
        <v>162.95742180000002</v>
      </c>
      <c r="Q38" s="41">
        <v>162.95742180000002</v>
      </c>
      <c r="R38" s="41">
        <v>2235.6</v>
      </c>
      <c r="S38" s="41">
        <v>3353.4</v>
      </c>
      <c r="T38" s="41">
        <v>531</v>
      </c>
      <c r="U38" s="41">
        <v>531</v>
      </c>
      <c r="V38" s="41">
        <v>531</v>
      </c>
      <c r="W38" s="41">
        <v>1229.5800000000002</v>
      </c>
      <c r="X38" s="41">
        <v>2846.6640000000002</v>
      </c>
      <c r="Y38" s="41">
        <v>2846.6640000000002</v>
      </c>
      <c r="Z38" s="41">
        <v>2490.4584</v>
      </c>
    </row>
    <row r="39" spans="1:26" x14ac:dyDescent="0.25">
      <c r="A39" s="46" t="s">
        <v>1</v>
      </c>
      <c r="B39" s="156" t="s">
        <v>37</v>
      </c>
      <c r="C39" s="160" t="s">
        <v>38</v>
      </c>
      <c r="D39" s="40">
        <v>370.8</v>
      </c>
      <c r="E39" s="41"/>
      <c r="F39" s="41"/>
      <c r="G39" s="41">
        <v>154.5</v>
      </c>
      <c r="H39" s="41">
        <v>88.250400000000013</v>
      </c>
      <c r="I39" s="41">
        <v>86.52000000000001</v>
      </c>
      <c r="J39" s="41">
        <v>86.52000000000001</v>
      </c>
      <c r="K39" s="41">
        <v>86.52000000000001</v>
      </c>
      <c r="L39" s="41">
        <v>0</v>
      </c>
      <c r="M39" s="41">
        <v>0</v>
      </c>
      <c r="N39" s="41">
        <v>0</v>
      </c>
      <c r="O39" s="41">
        <v>0</v>
      </c>
      <c r="P39" s="41">
        <v>0</v>
      </c>
      <c r="Q39" s="41">
        <v>0</v>
      </c>
      <c r="R39" s="41">
        <v>370.8</v>
      </c>
      <c r="S39" s="41">
        <v>556.20000000000005</v>
      </c>
      <c r="T39" s="41">
        <v>534.81719999999996</v>
      </c>
      <c r="U39" s="41">
        <v>529.44060000000002</v>
      </c>
      <c r="V39" s="41">
        <v>508.05780000000004</v>
      </c>
      <c r="W39" s="41">
        <v>203.94</v>
      </c>
      <c r="X39" s="41">
        <v>472.15199999999999</v>
      </c>
      <c r="Y39" s="41">
        <v>472.15199999999999</v>
      </c>
      <c r="Z39" s="41">
        <v>413.07119999999998</v>
      </c>
    </row>
    <row r="40" spans="1:26" x14ac:dyDescent="0.25">
      <c r="A40" s="39"/>
      <c r="B40" s="156" t="s">
        <v>39</v>
      </c>
      <c r="C40" s="151"/>
      <c r="D40" s="40">
        <f>SUM(D38:D39)</f>
        <v>2606.4</v>
      </c>
      <c r="E40" s="41">
        <f t="shared" ref="E40" si="15">MIN(G40:Z40)</f>
        <v>162.95742180000002</v>
      </c>
      <c r="F40" s="41">
        <f t="shared" ref="F40" si="16">MAX(G40:Z40)</f>
        <v>3909.6000000000004</v>
      </c>
      <c r="G40" s="40">
        <f t="shared" ref="G40:Z40" si="17">SUM(G38:G39)</f>
        <v>1086</v>
      </c>
      <c r="H40" s="40">
        <f t="shared" si="17"/>
        <v>620.32320000000016</v>
      </c>
      <c r="I40" s="40">
        <f t="shared" si="17"/>
        <v>608.16000000000008</v>
      </c>
      <c r="J40" s="40">
        <f t="shared" si="17"/>
        <v>608.16000000000008</v>
      </c>
      <c r="K40" s="40">
        <f t="shared" si="17"/>
        <v>608.16000000000008</v>
      </c>
      <c r="L40" s="40">
        <f t="shared" si="17"/>
        <v>162.95742180000002</v>
      </c>
      <c r="M40" s="40">
        <f t="shared" si="17"/>
        <v>162.95742180000002</v>
      </c>
      <c r="N40" s="40">
        <f t="shared" si="17"/>
        <v>162.95742180000002</v>
      </c>
      <c r="O40" s="40">
        <f t="shared" si="17"/>
        <v>162.95742180000002</v>
      </c>
      <c r="P40" s="40">
        <f t="shared" si="17"/>
        <v>162.95742180000002</v>
      </c>
      <c r="Q40" s="40">
        <f t="shared" si="17"/>
        <v>162.95742180000002</v>
      </c>
      <c r="R40" s="40">
        <f t="shared" si="17"/>
        <v>2606.4</v>
      </c>
      <c r="S40" s="40">
        <f t="shared" si="17"/>
        <v>3909.6000000000004</v>
      </c>
      <c r="T40" s="40">
        <f t="shared" si="17"/>
        <v>1065.8172</v>
      </c>
      <c r="U40" s="40">
        <f t="shared" si="17"/>
        <v>1060.4405999999999</v>
      </c>
      <c r="V40" s="40">
        <f t="shared" si="17"/>
        <v>1039.0578</v>
      </c>
      <c r="W40" s="40">
        <f t="shared" si="17"/>
        <v>1433.5200000000002</v>
      </c>
      <c r="X40" s="40">
        <f t="shared" si="17"/>
        <v>3318.8160000000003</v>
      </c>
      <c r="Y40" s="40">
        <f t="shared" si="17"/>
        <v>3318.8160000000003</v>
      </c>
      <c r="Z40" s="40">
        <f t="shared" si="17"/>
        <v>2903.5295999999998</v>
      </c>
    </row>
    <row r="41" spans="1:26" x14ac:dyDescent="0.25">
      <c r="A41" s="42"/>
      <c r="B41" s="43"/>
      <c r="C41" s="42"/>
      <c r="D41" s="44"/>
      <c r="E41" s="45"/>
      <c r="F41" s="45"/>
      <c r="G41" s="45"/>
      <c r="H41" s="45"/>
      <c r="I41" s="45"/>
      <c r="J41" s="45"/>
      <c r="K41" s="45"/>
      <c r="L41" s="45"/>
      <c r="M41" s="45"/>
      <c r="N41" s="45"/>
      <c r="O41" s="45"/>
      <c r="P41" s="45"/>
      <c r="Q41" s="45"/>
      <c r="R41" s="45"/>
      <c r="S41" s="45"/>
      <c r="T41" s="45"/>
      <c r="U41" s="45"/>
      <c r="V41" s="45"/>
      <c r="W41" s="45"/>
      <c r="X41" s="45"/>
      <c r="Y41" s="45"/>
      <c r="Z41" s="45"/>
    </row>
    <row r="42" spans="1:26" x14ac:dyDescent="0.25">
      <c r="A42" s="39" t="s">
        <v>46</v>
      </c>
      <c r="B42" s="156" t="s">
        <v>34</v>
      </c>
      <c r="C42" s="151">
        <v>73700</v>
      </c>
      <c r="D42" s="40">
        <v>1347.6</v>
      </c>
      <c r="E42" s="41">
        <f>MIN(G42:Z42)</f>
        <v>99.32157939999999</v>
      </c>
      <c r="F42" s="41">
        <f>MAX(G42:Z42)</f>
        <v>2021.4</v>
      </c>
      <c r="G42" s="41">
        <v>561.5</v>
      </c>
      <c r="H42" s="41">
        <v>320.72880000000004</v>
      </c>
      <c r="I42" s="41">
        <v>314.44000000000005</v>
      </c>
      <c r="J42" s="41">
        <v>314.44000000000005</v>
      </c>
      <c r="K42" s="41">
        <v>314.44000000000005</v>
      </c>
      <c r="L42" s="41">
        <v>99.32157939999999</v>
      </c>
      <c r="M42" s="41">
        <v>99.32157939999999</v>
      </c>
      <c r="N42" s="41">
        <v>99.32157939999999</v>
      </c>
      <c r="O42" s="41">
        <v>99.32157939999999</v>
      </c>
      <c r="P42" s="41">
        <v>99.32157939999999</v>
      </c>
      <c r="Q42" s="41">
        <v>99.32157939999999</v>
      </c>
      <c r="R42" s="41">
        <v>1347.6</v>
      </c>
      <c r="S42" s="41">
        <v>2021.4</v>
      </c>
      <c r="T42" s="41">
        <v>531</v>
      </c>
      <c r="U42" s="41">
        <v>531</v>
      </c>
      <c r="V42" s="41">
        <v>531</v>
      </c>
      <c r="W42" s="41">
        <v>741.18000000000006</v>
      </c>
      <c r="X42" s="41">
        <v>1715.944</v>
      </c>
      <c r="Y42" s="41">
        <v>1715.944</v>
      </c>
      <c r="Z42" s="41">
        <v>1501.2264</v>
      </c>
    </row>
    <row r="43" spans="1:26" x14ac:dyDescent="0.25">
      <c r="A43" s="42"/>
      <c r="B43" s="43"/>
      <c r="C43" s="42"/>
      <c r="D43" s="44"/>
      <c r="E43" s="45"/>
      <c r="F43" s="45"/>
      <c r="G43" s="45"/>
      <c r="H43" s="45"/>
      <c r="I43" s="45"/>
      <c r="J43" s="45"/>
      <c r="K43" s="45"/>
      <c r="L43" s="45"/>
      <c r="M43" s="45"/>
      <c r="N43" s="45"/>
      <c r="O43" s="45"/>
      <c r="P43" s="45"/>
      <c r="Q43" s="45"/>
      <c r="R43" s="45"/>
      <c r="S43" s="45"/>
      <c r="T43" s="45"/>
      <c r="U43" s="45"/>
      <c r="V43" s="45"/>
      <c r="W43" s="45"/>
      <c r="X43" s="45"/>
      <c r="Y43" s="45"/>
      <c r="Z43" s="45"/>
    </row>
    <row r="44" spans="1:26" x14ac:dyDescent="0.25">
      <c r="A44" s="39" t="s">
        <v>47</v>
      </c>
      <c r="B44" s="156" t="s">
        <v>34</v>
      </c>
      <c r="C44" s="151">
        <v>73200</v>
      </c>
      <c r="D44" s="40">
        <v>1347.6</v>
      </c>
      <c r="E44" s="41">
        <f>MIN(G44:Z44)</f>
        <v>99.32157939999999</v>
      </c>
      <c r="F44" s="41">
        <f>MAX(G44:Z44)</f>
        <v>2021.4</v>
      </c>
      <c r="G44" s="41">
        <v>561.5</v>
      </c>
      <c r="H44" s="41">
        <v>320.72880000000004</v>
      </c>
      <c r="I44" s="41">
        <v>314.44000000000005</v>
      </c>
      <c r="J44" s="41">
        <v>314.44000000000005</v>
      </c>
      <c r="K44" s="41">
        <v>314.44000000000005</v>
      </c>
      <c r="L44" s="41">
        <v>99.32157939999999</v>
      </c>
      <c r="M44" s="41">
        <v>99.32157939999999</v>
      </c>
      <c r="N44" s="41">
        <v>99.32157939999999</v>
      </c>
      <c r="O44" s="41">
        <v>99.32157939999999</v>
      </c>
      <c r="P44" s="41">
        <v>99.32157939999999</v>
      </c>
      <c r="Q44" s="41">
        <v>99.32157939999999</v>
      </c>
      <c r="R44" s="41">
        <v>1347.6</v>
      </c>
      <c r="S44" s="41">
        <v>2021.4</v>
      </c>
      <c r="T44" s="41">
        <v>531</v>
      </c>
      <c r="U44" s="41">
        <v>531</v>
      </c>
      <c r="V44" s="41">
        <v>531</v>
      </c>
      <c r="W44" s="41">
        <v>741.18000000000006</v>
      </c>
      <c r="X44" s="41">
        <v>1715.944</v>
      </c>
      <c r="Y44" s="41">
        <v>1715.944</v>
      </c>
      <c r="Z44" s="41">
        <v>1501.2264</v>
      </c>
    </row>
    <row r="45" spans="1:26" x14ac:dyDescent="0.25">
      <c r="A45" s="42"/>
      <c r="B45" s="43"/>
      <c r="C45" s="42"/>
      <c r="D45" s="44"/>
      <c r="E45" s="45"/>
      <c r="F45" s="45"/>
      <c r="G45" s="45"/>
      <c r="H45" s="45"/>
      <c r="I45" s="45"/>
      <c r="J45" s="45"/>
      <c r="K45" s="45"/>
      <c r="L45" s="45"/>
      <c r="M45" s="45"/>
      <c r="N45" s="45"/>
      <c r="O45" s="45"/>
      <c r="P45" s="45"/>
      <c r="Q45" s="45"/>
      <c r="R45" s="45"/>
      <c r="S45" s="45"/>
      <c r="T45" s="45"/>
      <c r="U45" s="45"/>
      <c r="V45" s="45"/>
      <c r="W45" s="45"/>
      <c r="X45" s="45"/>
      <c r="Y45" s="45"/>
      <c r="Z45" s="45"/>
    </row>
    <row r="46" spans="1:26" x14ac:dyDescent="0.25">
      <c r="A46" s="39" t="s">
        <v>48</v>
      </c>
      <c r="B46" s="156" t="s">
        <v>34</v>
      </c>
      <c r="C46" s="151">
        <v>70486</v>
      </c>
      <c r="D46" s="40">
        <v>1347.6</v>
      </c>
      <c r="E46" s="41">
        <f>MIN(G46:Z46)</f>
        <v>99.32157939999999</v>
      </c>
      <c r="F46" s="41">
        <f>MAX(G46:Z46)</f>
        <v>2021.4</v>
      </c>
      <c r="G46" s="41">
        <v>561.5</v>
      </c>
      <c r="H46" s="41">
        <v>320.72880000000004</v>
      </c>
      <c r="I46" s="41">
        <v>314.44000000000005</v>
      </c>
      <c r="J46" s="41">
        <v>314.44000000000005</v>
      </c>
      <c r="K46" s="41">
        <v>314.44000000000005</v>
      </c>
      <c r="L46" s="41">
        <v>99.32157939999999</v>
      </c>
      <c r="M46" s="41">
        <v>99.32157939999999</v>
      </c>
      <c r="N46" s="41">
        <v>99.32157939999999</v>
      </c>
      <c r="O46" s="41">
        <v>99.32157939999999</v>
      </c>
      <c r="P46" s="41">
        <v>99.32157939999999</v>
      </c>
      <c r="Q46" s="41">
        <v>99.32157939999999</v>
      </c>
      <c r="R46" s="41">
        <v>1347.6</v>
      </c>
      <c r="S46" s="41">
        <v>2021.4</v>
      </c>
      <c r="T46" s="41">
        <v>531</v>
      </c>
      <c r="U46" s="41">
        <v>531</v>
      </c>
      <c r="V46" s="41">
        <v>531</v>
      </c>
      <c r="W46" s="41">
        <v>741.18000000000006</v>
      </c>
      <c r="X46" s="41">
        <v>1715.944</v>
      </c>
      <c r="Y46" s="41">
        <v>1715.944</v>
      </c>
      <c r="Z46" s="41">
        <v>1501.2264</v>
      </c>
    </row>
    <row r="47" spans="1:26" x14ac:dyDescent="0.25">
      <c r="A47" s="42"/>
      <c r="B47" s="43"/>
      <c r="C47" s="42"/>
      <c r="D47" s="44"/>
      <c r="E47" s="45"/>
      <c r="F47" s="45"/>
      <c r="G47" s="45"/>
      <c r="H47" s="45"/>
      <c r="I47" s="45"/>
      <c r="J47" s="45"/>
      <c r="K47" s="45"/>
      <c r="L47" s="45"/>
      <c r="M47" s="45"/>
      <c r="N47" s="45"/>
      <c r="O47" s="45"/>
      <c r="P47" s="45"/>
      <c r="Q47" s="45"/>
      <c r="R47" s="45"/>
      <c r="S47" s="45"/>
      <c r="T47" s="45"/>
      <c r="U47" s="45"/>
      <c r="V47" s="45"/>
      <c r="W47" s="45"/>
      <c r="X47" s="45"/>
      <c r="Y47" s="45"/>
      <c r="Z47" s="45"/>
    </row>
    <row r="48" spans="1:26" x14ac:dyDescent="0.25">
      <c r="A48" s="39" t="s">
        <v>49</v>
      </c>
      <c r="B48" s="156" t="s">
        <v>34</v>
      </c>
      <c r="C48" s="151">
        <v>70450</v>
      </c>
      <c r="D48" s="40">
        <v>1327.8</v>
      </c>
      <c r="E48" s="41">
        <f>MIN(G48:Z48)</f>
        <v>99.32157939999999</v>
      </c>
      <c r="F48" s="41">
        <f>MAX(G48:Z48)</f>
        <v>1991.7</v>
      </c>
      <c r="G48" s="41">
        <v>553.25</v>
      </c>
      <c r="H48" s="41">
        <v>316.01640000000003</v>
      </c>
      <c r="I48" s="41">
        <v>309.82000000000005</v>
      </c>
      <c r="J48" s="41">
        <v>309.82000000000005</v>
      </c>
      <c r="K48" s="41">
        <v>309.82000000000005</v>
      </c>
      <c r="L48" s="41">
        <v>99.32157939999999</v>
      </c>
      <c r="M48" s="41">
        <v>99.32157939999999</v>
      </c>
      <c r="N48" s="41">
        <v>99.32157939999999</v>
      </c>
      <c r="O48" s="41">
        <v>99.32157939999999</v>
      </c>
      <c r="P48" s="41">
        <v>99.32157939999999</v>
      </c>
      <c r="Q48" s="41">
        <v>99.32157939999999</v>
      </c>
      <c r="R48" s="41">
        <v>1327.8</v>
      </c>
      <c r="S48" s="41">
        <v>1991.7</v>
      </c>
      <c r="T48" s="41">
        <v>531</v>
      </c>
      <c r="U48" s="41">
        <v>531</v>
      </c>
      <c r="V48" s="41">
        <v>531</v>
      </c>
      <c r="W48" s="41">
        <v>730.29000000000008</v>
      </c>
      <c r="X48" s="41">
        <v>1690.732</v>
      </c>
      <c r="Y48" s="41">
        <v>1690.732</v>
      </c>
      <c r="Z48" s="41">
        <v>1479.1692</v>
      </c>
    </row>
    <row r="49" spans="1:26" x14ac:dyDescent="0.25">
      <c r="A49" s="42"/>
      <c r="B49" s="43"/>
      <c r="C49" s="42"/>
      <c r="D49" s="44"/>
      <c r="E49" s="45"/>
      <c r="F49" s="45"/>
      <c r="G49" s="45"/>
      <c r="H49" s="45"/>
      <c r="I49" s="45"/>
      <c r="J49" s="45"/>
      <c r="K49" s="45"/>
      <c r="L49" s="45"/>
      <c r="M49" s="45"/>
      <c r="N49" s="45"/>
      <c r="O49" s="45"/>
      <c r="P49" s="45"/>
      <c r="Q49" s="45"/>
      <c r="R49" s="45"/>
      <c r="S49" s="45"/>
      <c r="T49" s="45"/>
      <c r="U49" s="45"/>
      <c r="V49" s="45"/>
      <c r="W49" s="45"/>
      <c r="X49" s="45"/>
      <c r="Y49" s="45"/>
      <c r="Z49" s="45"/>
    </row>
    <row r="50" spans="1:26" x14ac:dyDescent="0.25">
      <c r="A50" s="39" t="s">
        <v>50</v>
      </c>
      <c r="B50" s="156" t="s">
        <v>34</v>
      </c>
      <c r="C50" s="151">
        <v>71271</v>
      </c>
      <c r="D50" s="40">
        <v>1635</v>
      </c>
      <c r="E50" s="41">
        <f>MIN(G50:Z50)</f>
        <v>99.32157939999999</v>
      </c>
      <c r="F50" s="41">
        <f>MAX(G50:Z50)</f>
        <v>2452.5</v>
      </c>
      <c r="G50" s="41">
        <v>681.25</v>
      </c>
      <c r="H50" s="41">
        <v>389.13000000000005</v>
      </c>
      <c r="I50" s="41">
        <v>381.50000000000006</v>
      </c>
      <c r="J50" s="41">
        <v>381.50000000000006</v>
      </c>
      <c r="K50" s="41">
        <v>381.50000000000006</v>
      </c>
      <c r="L50" s="41">
        <v>99.32157939999999</v>
      </c>
      <c r="M50" s="41">
        <v>99.32157939999999</v>
      </c>
      <c r="N50" s="41">
        <v>99.32157939999999</v>
      </c>
      <c r="O50" s="41">
        <v>99.32157939999999</v>
      </c>
      <c r="P50" s="41">
        <v>99.32157939999999</v>
      </c>
      <c r="Q50" s="41">
        <v>99.32157939999999</v>
      </c>
      <c r="R50" s="41">
        <v>1635</v>
      </c>
      <c r="S50" s="41">
        <v>2452.5</v>
      </c>
      <c r="T50" s="41">
        <v>531</v>
      </c>
      <c r="U50" s="41">
        <v>531</v>
      </c>
      <c r="V50" s="41">
        <v>531</v>
      </c>
      <c r="W50" s="41">
        <v>899.25</v>
      </c>
      <c r="X50" s="41">
        <v>2081.9</v>
      </c>
      <c r="Y50" s="41">
        <v>2081.9</v>
      </c>
      <c r="Z50" s="41">
        <v>1821.3899999999999</v>
      </c>
    </row>
    <row r="51" spans="1:26" x14ac:dyDescent="0.25">
      <c r="A51" s="42"/>
      <c r="B51" s="43"/>
      <c r="C51" s="42"/>
      <c r="D51" s="44"/>
      <c r="E51" s="45"/>
      <c r="F51" s="45"/>
      <c r="G51" s="45"/>
      <c r="H51" s="45"/>
      <c r="I51" s="45"/>
      <c r="J51" s="45"/>
      <c r="K51" s="45"/>
      <c r="L51" s="45"/>
      <c r="M51" s="45"/>
      <c r="N51" s="45"/>
      <c r="O51" s="45"/>
      <c r="P51" s="45"/>
      <c r="Q51" s="45"/>
      <c r="R51" s="45"/>
      <c r="S51" s="45"/>
      <c r="T51" s="45"/>
      <c r="U51" s="45"/>
      <c r="V51" s="45"/>
      <c r="W51" s="45"/>
      <c r="X51" s="45"/>
      <c r="Y51" s="45"/>
      <c r="Z51" s="45"/>
    </row>
    <row r="52" spans="1:26" x14ac:dyDescent="0.25">
      <c r="A52" s="39" t="s">
        <v>51</v>
      </c>
      <c r="B52" s="156" t="s">
        <v>34</v>
      </c>
      <c r="C52" s="151">
        <v>72192</v>
      </c>
      <c r="D52" s="40">
        <v>1567.8</v>
      </c>
      <c r="E52" s="41">
        <f>MIN(G52:Z52)</f>
        <v>99.32157939999999</v>
      </c>
      <c r="F52" s="41">
        <f>MAX(G52:Z52)</f>
        <v>2351.7000000000003</v>
      </c>
      <c r="G52" s="41">
        <v>653.25</v>
      </c>
      <c r="H52" s="41">
        <v>373.13640000000004</v>
      </c>
      <c r="I52" s="41">
        <v>365.82000000000005</v>
      </c>
      <c r="J52" s="41">
        <v>365.82000000000005</v>
      </c>
      <c r="K52" s="41">
        <v>365.82000000000005</v>
      </c>
      <c r="L52" s="41">
        <v>99.32157939999999</v>
      </c>
      <c r="M52" s="41">
        <v>99.32157939999999</v>
      </c>
      <c r="N52" s="41">
        <v>99.32157939999999</v>
      </c>
      <c r="O52" s="41">
        <v>99.32157939999999</v>
      </c>
      <c r="P52" s="41">
        <v>99.32157939999999</v>
      </c>
      <c r="Q52" s="41">
        <v>99.32157939999999</v>
      </c>
      <c r="R52" s="41">
        <v>1567.8</v>
      </c>
      <c r="S52" s="41">
        <v>2351.7000000000003</v>
      </c>
      <c r="T52" s="41">
        <v>531</v>
      </c>
      <c r="U52" s="41">
        <v>531</v>
      </c>
      <c r="V52" s="41">
        <v>531</v>
      </c>
      <c r="W52" s="41">
        <v>862.29000000000008</v>
      </c>
      <c r="X52" s="41">
        <v>1996.3320000000001</v>
      </c>
      <c r="Y52" s="41">
        <v>1996.3320000000001</v>
      </c>
      <c r="Z52" s="41">
        <v>1746.5291999999999</v>
      </c>
    </row>
    <row r="53" spans="1:26" x14ac:dyDescent="0.25">
      <c r="A53" s="42"/>
      <c r="B53" s="43"/>
      <c r="C53" s="42"/>
      <c r="D53" s="44"/>
      <c r="E53" s="45"/>
      <c r="F53" s="45"/>
      <c r="G53" s="45"/>
      <c r="H53" s="45"/>
      <c r="I53" s="45"/>
      <c r="J53" s="45"/>
      <c r="K53" s="45"/>
      <c r="L53" s="45"/>
      <c r="M53" s="45"/>
      <c r="N53" s="45"/>
      <c r="O53" s="45"/>
      <c r="P53" s="45"/>
      <c r="Q53" s="45"/>
      <c r="R53" s="45"/>
      <c r="S53" s="45"/>
      <c r="T53" s="45"/>
      <c r="U53" s="45"/>
      <c r="V53" s="45"/>
      <c r="W53" s="45"/>
      <c r="X53" s="45"/>
      <c r="Y53" s="45"/>
      <c r="Z53" s="45"/>
    </row>
    <row r="54" spans="1:26" x14ac:dyDescent="0.25">
      <c r="A54" s="39" t="s">
        <v>52</v>
      </c>
      <c r="B54" s="156" t="s">
        <v>34</v>
      </c>
      <c r="C54" s="151">
        <v>72193</v>
      </c>
      <c r="D54" s="40">
        <v>2174.4</v>
      </c>
      <c r="E54" s="41"/>
      <c r="F54" s="41"/>
      <c r="G54" s="41">
        <v>906</v>
      </c>
      <c r="H54" s="41">
        <v>517.50720000000013</v>
      </c>
      <c r="I54" s="41">
        <v>507.36000000000007</v>
      </c>
      <c r="J54" s="41">
        <v>507.36000000000007</v>
      </c>
      <c r="K54" s="41">
        <v>507.36000000000007</v>
      </c>
      <c r="L54" s="41">
        <v>162.95742180000002</v>
      </c>
      <c r="M54" s="41">
        <v>162.95742180000002</v>
      </c>
      <c r="N54" s="41">
        <v>162.95742180000002</v>
      </c>
      <c r="O54" s="41">
        <v>162.95742180000002</v>
      </c>
      <c r="P54" s="41">
        <v>162.95742180000002</v>
      </c>
      <c r="Q54" s="41">
        <v>162.95742180000002</v>
      </c>
      <c r="R54" s="41">
        <v>2174.4</v>
      </c>
      <c r="S54" s="41">
        <v>3261.6</v>
      </c>
      <c r="T54" s="41">
        <v>531</v>
      </c>
      <c r="U54" s="41">
        <v>531</v>
      </c>
      <c r="V54" s="41">
        <v>531</v>
      </c>
      <c r="W54" s="41">
        <v>1195.92</v>
      </c>
      <c r="X54" s="41">
        <v>2768.7359999999999</v>
      </c>
      <c r="Y54" s="41">
        <v>2768.7359999999999</v>
      </c>
      <c r="Z54" s="41">
        <v>2422.2815999999998</v>
      </c>
    </row>
    <row r="55" spans="1:26" x14ac:dyDescent="0.25">
      <c r="A55" s="46" t="s">
        <v>1</v>
      </c>
      <c r="B55" s="156" t="s">
        <v>37</v>
      </c>
      <c r="C55" s="160" t="s">
        <v>38</v>
      </c>
      <c r="D55" s="40">
        <v>370.8</v>
      </c>
      <c r="E55" s="41"/>
      <c r="F55" s="41"/>
      <c r="G55" s="41">
        <v>154.5</v>
      </c>
      <c r="H55" s="41">
        <v>88.250400000000013</v>
      </c>
      <c r="I55" s="41">
        <v>86.52000000000001</v>
      </c>
      <c r="J55" s="41">
        <v>86.52000000000001</v>
      </c>
      <c r="K55" s="41">
        <v>86.52000000000001</v>
      </c>
      <c r="L55" s="41">
        <v>0</v>
      </c>
      <c r="M55" s="41">
        <v>0</v>
      </c>
      <c r="N55" s="41">
        <v>0</v>
      </c>
      <c r="O55" s="41">
        <v>0</v>
      </c>
      <c r="P55" s="41">
        <v>0</v>
      </c>
      <c r="Q55" s="41">
        <v>0</v>
      </c>
      <c r="R55" s="41">
        <v>370.8</v>
      </c>
      <c r="S55" s="41">
        <v>556.20000000000005</v>
      </c>
      <c r="T55" s="41">
        <v>534.81719999999996</v>
      </c>
      <c r="U55" s="41">
        <v>529.44060000000002</v>
      </c>
      <c r="V55" s="41">
        <v>508.05780000000004</v>
      </c>
      <c r="W55" s="41">
        <v>203.94</v>
      </c>
      <c r="X55" s="41">
        <v>472.15199999999999</v>
      </c>
      <c r="Y55" s="41">
        <v>472.15199999999999</v>
      </c>
      <c r="Z55" s="41">
        <v>413.07119999999998</v>
      </c>
    </row>
    <row r="56" spans="1:26" x14ac:dyDescent="0.25">
      <c r="A56" s="39"/>
      <c r="B56" s="156" t="s">
        <v>39</v>
      </c>
      <c r="C56" s="151"/>
      <c r="D56" s="40">
        <f>SUM(D54:D55)</f>
        <v>2545.2000000000003</v>
      </c>
      <c r="E56" s="41">
        <f t="shared" ref="E56" si="18">MIN(G56:Z56)</f>
        <v>162.95742180000002</v>
      </c>
      <c r="F56" s="41">
        <f t="shared" ref="F56" si="19">MAX(G56:Z56)</f>
        <v>3817.8</v>
      </c>
      <c r="G56" s="40">
        <f t="shared" ref="G56:Z56" si="20">SUM(G54:G55)</f>
        <v>1060.5</v>
      </c>
      <c r="H56" s="40">
        <f t="shared" si="20"/>
        <v>605.75760000000014</v>
      </c>
      <c r="I56" s="40">
        <f t="shared" si="20"/>
        <v>593.88000000000011</v>
      </c>
      <c r="J56" s="40">
        <f t="shared" si="20"/>
        <v>593.88000000000011</v>
      </c>
      <c r="K56" s="40">
        <f t="shared" si="20"/>
        <v>593.88000000000011</v>
      </c>
      <c r="L56" s="40">
        <f t="shared" si="20"/>
        <v>162.95742180000002</v>
      </c>
      <c r="M56" s="40">
        <f t="shared" si="20"/>
        <v>162.95742180000002</v>
      </c>
      <c r="N56" s="40">
        <f t="shared" si="20"/>
        <v>162.95742180000002</v>
      </c>
      <c r="O56" s="40">
        <f t="shared" si="20"/>
        <v>162.95742180000002</v>
      </c>
      <c r="P56" s="40">
        <f t="shared" si="20"/>
        <v>162.95742180000002</v>
      </c>
      <c r="Q56" s="40">
        <f t="shared" si="20"/>
        <v>162.95742180000002</v>
      </c>
      <c r="R56" s="40">
        <f t="shared" si="20"/>
        <v>2545.2000000000003</v>
      </c>
      <c r="S56" s="40">
        <f t="shared" si="20"/>
        <v>3817.8</v>
      </c>
      <c r="T56" s="40">
        <f t="shared" si="20"/>
        <v>1065.8172</v>
      </c>
      <c r="U56" s="40">
        <f t="shared" si="20"/>
        <v>1060.4405999999999</v>
      </c>
      <c r="V56" s="40">
        <f t="shared" si="20"/>
        <v>1039.0578</v>
      </c>
      <c r="W56" s="40">
        <f t="shared" si="20"/>
        <v>1399.8600000000001</v>
      </c>
      <c r="X56" s="40">
        <f t="shared" si="20"/>
        <v>3240.8879999999999</v>
      </c>
      <c r="Y56" s="40">
        <f t="shared" si="20"/>
        <v>3240.8879999999999</v>
      </c>
      <c r="Z56" s="40">
        <f t="shared" si="20"/>
        <v>2835.3527999999997</v>
      </c>
    </row>
    <row r="57" spans="1:26" x14ac:dyDescent="0.25">
      <c r="A57" s="42"/>
      <c r="B57" s="43"/>
      <c r="C57" s="42"/>
      <c r="D57" s="44"/>
      <c r="E57" s="45"/>
      <c r="F57" s="45"/>
      <c r="G57" s="45"/>
      <c r="H57" s="45"/>
      <c r="I57" s="45"/>
      <c r="J57" s="45"/>
      <c r="K57" s="45"/>
      <c r="L57" s="45"/>
      <c r="M57" s="45"/>
      <c r="N57" s="45"/>
      <c r="O57" s="45"/>
      <c r="P57" s="45"/>
      <c r="Q57" s="45"/>
      <c r="R57" s="45"/>
      <c r="S57" s="45"/>
      <c r="T57" s="45"/>
      <c r="U57" s="45"/>
      <c r="V57" s="45"/>
      <c r="W57" s="45"/>
      <c r="X57" s="45"/>
      <c r="Y57" s="45"/>
      <c r="Z57" s="45"/>
    </row>
    <row r="58" spans="1:26" x14ac:dyDescent="0.25">
      <c r="A58" s="39" t="s">
        <v>53</v>
      </c>
      <c r="B58" s="156" t="s">
        <v>34</v>
      </c>
      <c r="C58" s="151">
        <v>70490</v>
      </c>
      <c r="D58" s="40">
        <v>1347.6</v>
      </c>
      <c r="E58" s="41">
        <f>MIN(G58:Z58)</f>
        <v>99.32157939999999</v>
      </c>
      <c r="F58" s="41">
        <f>MAX(G58:Z58)</f>
        <v>2021.4</v>
      </c>
      <c r="G58" s="41">
        <v>561.5</v>
      </c>
      <c r="H58" s="41">
        <v>320.72880000000004</v>
      </c>
      <c r="I58" s="41">
        <v>314.44000000000005</v>
      </c>
      <c r="J58" s="41">
        <v>314.44000000000005</v>
      </c>
      <c r="K58" s="41">
        <v>314.44000000000005</v>
      </c>
      <c r="L58" s="41">
        <v>99.32157939999999</v>
      </c>
      <c r="M58" s="41">
        <v>99.32157939999999</v>
      </c>
      <c r="N58" s="41">
        <v>99.32157939999999</v>
      </c>
      <c r="O58" s="41">
        <v>99.32157939999999</v>
      </c>
      <c r="P58" s="41">
        <v>99.32157939999999</v>
      </c>
      <c r="Q58" s="41">
        <v>99.32157939999999</v>
      </c>
      <c r="R58" s="41">
        <v>1347.6</v>
      </c>
      <c r="S58" s="41">
        <v>2021.4</v>
      </c>
      <c r="T58" s="41">
        <v>531</v>
      </c>
      <c r="U58" s="41">
        <v>531</v>
      </c>
      <c r="V58" s="41">
        <v>531</v>
      </c>
      <c r="W58" s="41">
        <v>741.18000000000006</v>
      </c>
      <c r="X58" s="41">
        <v>1715.944</v>
      </c>
      <c r="Y58" s="41">
        <v>1715.944</v>
      </c>
      <c r="Z58" s="41">
        <v>1501.2264</v>
      </c>
    </row>
    <row r="59" spans="1:26" x14ac:dyDescent="0.25">
      <c r="A59" s="42"/>
      <c r="B59" s="43"/>
      <c r="C59" s="42"/>
      <c r="D59" s="44"/>
      <c r="E59" s="45"/>
      <c r="F59" s="45"/>
      <c r="G59" s="45"/>
      <c r="H59" s="45"/>
      <c r="I59" s="45"/>
      <c r="J59" s="45"/>
      <c r="K59" s="45"/>
      <c r="L59" s="45"/>
      <c r="M59" s="45"/>
      <c r="N59" s="45"/>
      <c r="O59" s="45"/>
      <c r="P59" s="45"/>
      <c r="Q59" s="45"/>
      <c r="R59" s="45"/>
      <c r="S59" s="45"/>
      <c r="T59" s="45"/>
      <c r="U59" s="45"/>
      <c r="V59" s="45"/>
      <c r="W59" s="45"/>
      <c r="X59" s="45"/>
      <c r="Y59" s="45"/>
      <c r="Z59" s="45"/>
    </row>
    <row r="60" spans="1:26" x14ac:dyDescent="0.25">
      <c r="A60" s="39" t="s">
        <v>54</v>
      </c>
      <c r="B60" s="156" t="s">
        <v>34</v>
      </c>
      <c r="C60" s="151">
        <v>70491</v>
      </c>
      <c r="D60" s="40">
        <v>1702.2</v>
      </c>
      <c r="E60" s="41"/>
      <c r="F60" s="41"/>
      <c r="G60" s="41">
        <v>709.25</v>
      </c>
      <c r="H60" s="41">
        <v>405.12360000000007</v>
      </c>
      <c r="I60" s="41">
        <v>397.18000000000006</v>
      </c>
      <c r="J60" s="41">
        <v>397.18000000000006</v>
      </c>
      <c r="K60" s="41">
        <v>397.18000000000006</v>
      </c>
      <c r="L60" s="41">
        <v>162.95742180000002</v>
      </c>
      <c r="M60" s="41">
        <v>162.95742180000002</v>
      </c>
      <c r="N60" s="41">
        <v>162.95742180000002</v>
      </c>
      <c r="O60" s="41">
        <v>162.95742180000002</v>
      </c>
      <c r="P60" s="41">
        <v>162.95742180000002</v>
      </c>
      <c r="Q60" s="41">
        <v>162.95742180000002</v>
      </c>
      <c r="R60" s="41">
        <v>1702.2</v>
      </c>
      <c r="S60" s="41">
        <v>2553.3000000000002</v>
      </c>
      <c r="T60" s="41">
        <v>531</v>
      </c>
      <c r="U60" s="41">
        <v>531</v>
      </c>
      <c r="V60" s="41">
        <v>531</v>
      </c>
      <c r="W60" s="41">
        <v>936.21</v>
      </c>
      <c r="X60" s="41">
        <v>2167.4679999999998</v>
      </c>
      <c r="Y60" s="41">
        <v>2167.4679999999998</v>
      </c>
      <c r="Z60" s="41">
        <v>1896.2508</v>
      </c>
    </row>
    <row r="61" spans="1:26" x14ac:dyDescent="0.25">
      <c r="A61" s="46" t="s">
        <v>1</v>
      </c>
      <c r="B61" s="156" t="s">
        <v>37</v>
      </c>
      <c r="C61" s="160" t="s">
        <v>38</v>
      </c>
      <c r="D61" s="40">
        <v>370.8</v>
      </c>
      <c r="E61" s="41"/>
      <c r="F61" s="41"/>
      <c r="G61" s="41">
        <v>154.5</v>
      </c>
      <c r="H61" s="41">
        <v>88.250400000000013</v>
      </c>
      <c r="I61" s="41">
        <v>86.52000000000001</v>
      </c>
      <c r="J61" s="41">
        <v>86.52000000000001</v>
      </c>
      <c r="K61" s="41">
        <v>86.52000000000001</v>
      </c>
      <c r="L61" s="41">
        <v>0</v>
      </c>
      <c r="M61" s="41">
        <v>0</v>
      </c>
      <c r="N61" s="41">
        <v>0</v>
      </c>
      <c r="O61" s="41">
        <v>0</v>
      </c>
      <c r="P61" s="41">
        <v>0</v>
      </c>
      <c r="Q61" s="41">
        <v>0</v>
      </c>
      <c r="R61" s="41">
        <v>370.8</v>
      </c>
      <c r="S61" s="41">
        <v>556.20000000000005</v>
      </c>
      <c r="T61" s="41">
        <v>534.81719999999996</v>
      </c>
      <c r="U61" s="41">
        <v>529.44060000000002</v>
      </c>
      <c r="V61" s="41">
        <v>508.05780000000004</v>
      </c>
      <c r="W61" s="41">
        <v>203.94</v>
      </c>
      <c r="X61" s="41">
        <v>472.15199999999999</v>
      </c>
      <c r="Y61" s="41">
        <v>472.15199999999999</v>
      </c>
      <c r="Z61" s="41">
        <v>413.07119999999998</v>
      </c>
    </row>
    <row r="62" spans="1:26" x14ac:dyDescent="0.25">
      <c r="A62" s="39"/>
      <c r="B62" s="156" t="s">
        <v>39</v>
      </c>
      <c r="C62" s="151"/>
      <c r="D62" s="40">
        <f>SUM(D60:D61)</f>
        <v>2073</v>
      </c>
      <c r="E62" s="41">
        <f t="shared" ref="E62" si="21">MIN(G62:Z62)</f>
        <v>162.95742180000002</v>
      </c>
      <c r="F62" s="41">
        <f t="shared" ref="F62" si="22">MAX(G62:Z62)</f>
        <v>3109.5</v>
      </c>
      <c r="G62" s="40">
        <f t="shared" ref="G62:Z62" si="23">SUM(G60:G61)</f>
        <v>863.75</v>
      </c>
      <c r="H62" s="40">
        <f t="shared" si="23"/>
        <v>493.37400000000008</v>
      </c>
      <c r="I62" s="40">
        <f t="shared" si="23"/>
        <v>483.70000000000005</v>
      </c>
      <c r="J62" s="40">
        <f t="shared" si="23"/>
        <v>483.70000000000005</v>
      </c>
      <c r="K62" s="40">
        <f t="shared" si="23"/>
        <v>483.70000000000005</v>
      </c>
      <c r="L62" s="40">
        <f t="shared" si="23"/>
        <v>162.95742180000002</v>
      </c>
      <c r="M62" s="40">
        <f t="shared" si="23"/>
        <v>162.95742180000002</v>
      </c>
      <c r="N62" s="40">
        <f t="shared" si="23"/>
        <v>162.95742180000002</v>
      </c>
      <c r="O62" s="40">
        <f t="shared" si="23"/>
        <v>162.95742180000002</v>
      </c>
      <c r="P62" s="40">
        <f t="shared" si="23"/>
        <v>162.95742180000002</v>
      </c>
      <c r="Q62" s="40">
        <f t="shared" si="23"/>
        <v>162.95742180000002</v>
      </c>
      <c r="R62" s="40">
        <f t="shared" si="23"/>
        <v>2073</v>
      </c>
      <c r="S62" s="40">
        <f t="shared" si="23"/>
        <v>3109.5</v>
      </c>
      <c r="T62" s="40">
        <f t="shared" si="23"/>
        <v>1065.8172</v>
      </c>
      <c r="U62" s="40">
        <f t="shared" si="23"/>
        <v>1060.4405999999999</v>
      </c>
      <c r="V62" s="40">
        <f t="shared" si="23"/>
        <v>1039.0578</v>
      </c>
      <c r="W62" s="40">
        <f t="shared" si="23"/>
        <v>1140.1500000000001</v>
      </c>
      <c r="X62" s="40">
        <f t="shared" si="23"/>
        <v>2639.62</v>
      </c>
      <c r="Y62" s="40">
        <f t="shared" si="23"/>
        <v>2639.62</v>
      </c>
      <c r="Z62" s="40">
        <f t="shared" si="23"/>
        <v>2309.3220000000001</v>
      </c>
    </row>
    <row r="63" spans="1:26" x14ac:dyDescent="0.25">
      <c r="A63" s="42"/>
      <c r="B63" s="43"/>
      <c r="C63" s="42"/>
      <c r="D63" s="44"/>
      <c r="E63" s="45"/>
      <c r="F63" s="45"/>
      <c r="G63" s="45"/>
      <c r="H63" s="45"/>
      <c r="I63" s="45"/>
      <c r="J63" s="45"/>
      <c r="K63" s="45"/>
      <c r="L63" s="45"/>
      <c r="M63" s="45"/>
      <c r="N63" s="45"/>
      <c r="O63" s="45"/>
      <c r="P63" s="45"/>
      <c r="Q63" s="45"/>
      <c r="R63" s="45"/>
      <c r="S63" s="45"/>
      <c r="T63" s="45"/>
      <c r="U63" s="45"/>
      <c r="V63" s="45"/>
      <c r="W63" s="45"/>
      <c r="X63" s="45"/>
      <c r="Y63" s="45"/>
      <c r="Z63" s="45"/>
    </row>
    <row r="64" spans="1:26" x14ac:dyDescent="0.25">
      <c r="A64" s="39" t="s">
        <v>55</v>
      </c>
      <c r="B64" s="156" t="s">
        <v>34</v>
      </c>
      <c r="C64" s="151">
        <v>72125</v>
      </c>
      <c r="D64" s="40">
        <v>1817.3999999999999</v>
      </c>
      <c r="E64" s="41">
        <f>MIN(G64:Z64)</f>
        <v>99.32157939999999</v>
      </c>
      <c r="F64" s="41">
        <f>MAX(G64:Z64)</f>
        <v>2726.1</v>
      </c>
      <c r="G64" s="41">
        <v>757.25</v>
      </c>
      <c r="H64" s="41">
        <v>432.54120000000006</v>
      </c>
      <c r="I64" s="41">
        <v>424.06000000000006</v>
      </c>
      <c r="J64" s="41">
        <v>424.06000000000006</v>
      </c>
      <c r="K64" s="41">
        <v>424.06000000000006</v>
      </c>
      <c r="L64" s="41">
        <v>99.32157939999999</v>
      </c>
      <c r="M64" s="41">
        <v>99.32157939999999</v>
      </c>
      <c r="N64" s="41">
        <v>99.32157939999999</v>
      </c>
      <c r="O64" s="41">
        <v>99.32157939999999</v>
      </c>
      <c r="P64" s="41">
        <v>99.32157939999999</v>
      </c>
      <c r="Q64" s="41">
        <v>99.32157939999999</v>
      </c>
      <c r="R64" s="41">
        <v>1817.3999999999999</v>
      </c>
      <c r="S64" s="41">
        <v>2726.1</v>
      </c>
      <c r="T64" s="41">
        <v>531</v>
      </c>
      <c r="U64" s="41">
        <v>531</v>
      </c>
      <c r="V64" s="41">
        <v>531</v>
      </c>
      <c r="W64" s="41">
        <v>999.57</v>
      </c>
      <c r="X64" s="41">
        <v>2314.1559999999999</v>
      </c>
      <c r="Y64" s="41">
        <v>2314.1559999999999</v>
      </c>
      <c r="Z64" s="41">
        <v>2024.5835999999999</v>
      </c>
    </row>
    <row r="65" spans="1:26" x14ac:dyDescent="0.25">
      <c r="A65" s="42"/>
      <c r="B65" s="43"/>
      <c r="C65" s="42"/>
      <c r="D65" s="44"/>
      <c r="E65" s="45"/>
      <c r="F65" s="45"/>
      <c r="G65" s="45"/>
      <c r="H65" s="45"/>
      <c r="I65" s="45"/>
      <c r="J65" s="45"/>
      <c r="K65" s="45"/>
      <c r="L65" s="45"/>
      <c r="M65" s="45"/>
      <c r="N65" s="45"/>
      <c r="O65" s="45"/>
      <c r="P65" s="45"/>
      <c r="Q65" s="45"/>
      <c r="R65" s="45"/>
      <c r="S65" s="45"/>
      <c r="T65" s="45"/>
      <c r="U65" s="45"/>
      <c r="V65" s="45"/>
      <c r="W65" s="45"/>
      <c r="X65" s="45"/>
      <c r="Y65" s="45"/>
      <c r="Z65" s="45"/>
    </row>
    <row r="66" spans="1:26" x14ac:dyDescent="0.25">
      <c r="A66" s="39" t="s">
        <v>56</v>
      </c>
      <c r="B66" s="156" t="s">
        <v>34</v>
      </c>
      <c r="C66" s="151">
        <v>72131</v>
      </c>
      <c r="D66" s="40">
        <v>1721.3999999999999</v>
      </c>
      <c r="E66" s="41">
        <f>MIN(G66:Z66)</f>
        <v>99.32157939999999</v>
      </c>
      <c r="F66" s="41">
        <f>MAX(G66:Z66)</f>
        <v>2582.1</v>
      </c>
      <c r="G66" s="41">
        <v>717.25</v>
      </c>
      <c r="H66" s="41">
        <v>409.69320000000005</v>
      </c>
      <c r="I66" s="41">
        <v>401.66</v>
      </c>
      <c r="J66" s="41">
        <v>401.66</v>
      </c>
      <c r="K66" s="41">
        <v>401.66</v>
      </c>
      <c r="L66" s="41">
        <v>99.32157939999999</v>
      </c>
      <c r="M66" s="41">
        <v>99.32157939999999</v>
      </c>
      <c r="N66" s="41">
        <v>99.32157939999999</v>
      </c>
      <c r="O66" s="41">
        <v>99.32157939999999</v>
      </c>
      <c r="P66" s="41">
        <v>99.32157939999999</v>
      </c>
      <c r="Q66" s="41">
        <v>99.32157939999999</v>
      </c>
      <c r="R66" s="41">
        <v>1721.3999999999999</v>
      </c>
      <c r="S66" s="41">
        <v>2582.1</v>
      </c>
      <c r="T66" s="41">
        <v>531</v>
      </c>
      <c r="U66" s="41">
        <v>531</v>
      </c>
      <c r="V66" s="41">
        <v>531</v>
      </c>
      <c r="W66" s="41">
        <v>946.7700000000001</v>
      </c>
      <c r="X66" s="41">
        <v>2191.9160000000002</v>
      </c>
      <c r="Y66" s="41">
        <v>2191.9160000000002</v>
      </c>
      <c r="Z66" s="41">
        <v>1917.6396</v>
      </c>
    </row>
    <row r="67" spans="1:26" x14ac:dyDescent="0.25">
      <c r="A67" s="42"/>
      <c r="B67" s="43"/>
      <c r="C67" s="42"/>
      <c r="D67" s="44"/>
      <c r="E67" s="45"/>
      <c r="F67" s="45"/>
      <c r="G67" s="45"/>
      <c r="H67" s="45"/>
      <c r="I67" s="45"/>
      <c r="J67" s="45"/>
      <c r="K67" s="45"/>
      <c r="L67" s="45"/>
      <c r="M67" s="45"/>
      <c r="N67" s="45"/>
      <c r="O67" s="45"/>
      <c r="P67" s="45"/>
      <c r="Q67" s="45"/>
      <c r="R67" s="45"/>
      <c r="S67" s="45"/>
      <c r="T67" s="45"/>
      <c r="U67" s="45"/>
      <c r="V67" s="45"/>
      <c r="W67" s="45"/>
      <c r="X67" s="45"/>
      <c r="Y67" s="45"/>
      <c r="Z67" s="45"/>
    </row>
    <row r="68" spans="1:26" x14ac:dyDescent="0.25">
      <c r="A68" s="39" t="s">
        <v>57</v>
      </c>
      <c r="B68" s="156" t="s">
        <v>34</v>
      </c>
      <c r="C68" s="151">
        <v>72128</v>
      </c>
      <c r="D68" s="40">
        <v>1853.3999999999999</v>
      </c>
      <c r="E68" s="41">
        <f>MIN(G68:Z68)</f>
        <v>99.32157939999999</v>
      </c>
      <c r="F68" s="41">
        <f>MAX(G68:Z68)</f>
        <v>2780.1</v>
      </c>
      <c r="G68" s="41">
        <v>772.25</v>
      </c>
      <c r="H68" s="41">
        <v>441.10920000000004</v>
      </c>
      <c r="I68" s="41">
        <v>432.46000000000004</v>
      </c>
      <c r="J68" s="41">
        <v>432.46000000000004</v>
      </c>
      <c r="K68" s="41">
        <v>432.46000000000004</v>
      </c>
      <c r="L68" s="41">
        <v>99.32157939999999</v>
      </c>
      <c r="M68" s="41">
        <v>99.32157939999999</v>
      </c>
      <c r="N68" s="41">
        <v>99.32157939999999</v>
      </c>
      <c r="O68" s="41">
        <v>99.32157939999999</v>
      </c>
      <c r="P68" s="41">
        <v>99.32157939999999</v>
      </c>
      <c r="Q68" s="41">
        <v>99.32157939999999</v>
      </c>
      <c r="R68" s="41">
        <v>1853.3999999999999</v>
      </c>
      <c r="S68" s="41">
        <v>2780.1</v>
      </c>
      <c r="T68" s="41">
        <v>531</v>
      </c>
      <c r="U68" s="41">
        <v>531</v>
      </c>
      <c r="V68" s="41">
        <v>531</v>
      </c>
      <c r="W68" s="41">
        <v>1019.37</v>
      </c>
      <c r="X68" s="41">
        <v>2359.9960000000001</v>
      </c>
      <c r="Y68" s="41">
        <v>2359.9960000000001</v>
      </c>
      <c r="Z68" s="41">
        <v>2064.6876000000002</v>
      </c>
    </row>
    <row r="69" spans="1:26" x14ac:dyDescent="0.25">
      <c r="A69" s="42"/>
      <c r="B69" s="43"/>
      <c r="C69" s="42"/>
      <c r="D69" s="44"/>
      <c r="E69" s="45"/>
      <c r="F69" s="45"/>
      <c r="G69" s="45"/>
      <c r="H69" s="45"/>
      <c r="I69" s="45"/>
      <c r="J69" s="45"/>
      <c r="K69" s="45"/>
      <c r="L69" s="45"/>
      <c r="M69" s="45"/>
      <c r="N69" s="45"/>
      <c r="O69" s="45"/>
      <c r="P69" s="45"/>
      <c r="Q69" s="45"/>
      <c r="R69" s="45"/>
      <c r="S69" s="45"/>
      <c r="T69" s="45"/>
      <c r="U69" s="45"/>
      <c r="V69" s="45"/>
      <c r="W69" s="45"/>
      <c r="X69" s="45"/>
      <c r="Y69" s="45"/>
      <c r="Z69" s="45"/>
    </row>
    <row r="70" spans="1:26" x14ac:dyDescent="0.25">
      <c r="A70" s="39" t="s">
        <v>58</v>
      </c>
      <c r="B70" s="53" t="s">
        <v>59</v>
      </c>
      <c r="C70" s="151">
        <v>73721</v>
      </c>
      <c r="D70" s="40">
        <v>2872.7999999999997</v>
      </c>
      <c r="E70" s="41">
        <f>MIN(G70:Z70)</f>
        <v>209.9161</v>
      </c>
      <c r="F70" s="41">
        <f>MAX(G70:Z70)</f>
        <v>4309.2</v>
      </c>
      <c r="G70" s="41">
        <v>1197</v>
      </c>
      <c r="H70" s="41">
        <v>683.72640000000001</v>
      </c>
      <c r="I70" s="41">
        <v>670.32</v>
      </c>
      <c r="J70" s="41">
        <v>670.32</v>
      </c>
      <c r="K70" s="41">
        <v>670.32</v>
      </c>
      <c r="L70" s="41">
        <v>209.9161</v>
      </c>
      <c r="M70" s="41">
        <v>209.9161</v>
      </c>
      <c r="N70" s="41">
        <v>209.9161</v>
      </c>
      <c r="O70" s="41">
        <v>209.9161</v>
      </c>
      <c r="P70" s="41">
        <v>209.9161</v>
      </c>
      <c r="Q70" s="41">
        <v>209.9161</v>
      </c>
      <c r="R70" s="41">
        <v>2872.7999999999997</v>
      </c>
      <c r="S70" s="41">
        <v>4309.2</v>
      </c>
      <c r="T70" s="41">
        <v>745</v>
      </c>
      <c r="U70" s="41">
        <v>745</v>
      </c>
      <c r="V70" s="41">
        <v>745</v>
      </c>
      <c r="W70" s="41">
        <v>1580.04</v>
      </c>
      <c r="X70" s="41">
        <v>3658.0320000000002</v>
      </c>
      <c r="Y70" s="41">
        <v>3658.0320000000002</v>
      </c>
      <c r="Z70" s="41">
        <v>3200.2991999999999</v>
      </c>
    </row>
    <row r="71" spans="1:26" x14ac:dyDescent="0.25">
      <c r="A71" s="42"/>
      <c r="B71" s="43"/>
      <c r="C71" s="42"/>
      <c r="D71" s="44"/>
      <c r="E71" s="42"/>
      <c r="F71" s="42"/>
      <c r="G71" s="42"/>
      <c r="H71" s="42"/>
      <c r="I71" s="42"/>
      <c r="J71" s="42"/>
      <c r="K71" s="42"/>
      <c r="L71" s="42"/>
      <c r="M71" s="42"/>
      <c r="N71" s="42"/>
      <c r="O71" s="42"/>
      <c r="P71" s="42"/>
      <c r="Q71" s="42"/>
      <c r="R71" s="42"/>
      <c r="S71" s="42"/>
      <c r="T71" s="42"/>
      <c r="U71" s="42"/>
      <c r="V71" s="42"/>
      <c r="W71" s="42"/>
      <c r="X71" s="42"/>
      <c r="Y71" s="42"/>
      <c r="Z71" s="42"/>
    </row>
    <row r="72" spans="1:26" x14ac:dyDescent="0.25">
      <c r="A72" s="39" t="s">
        <v>60</v>
      </c>
      <c r="B72" s="53" t="s">
        <v>59</v>
      </c>
      <c r="C72" s="151">
        <v>73721</v>
      </c>
      <c r="D72" s="40">
        <v>2872.7999999999997</v>
      </c>
      <c r="E72" s="41">
        <f>MIN(G72:Z72)</f>
        <v>209.9161</v>
      </c>
      <c r="F72" s="41">
        <f>MAX(G72:Z72)</f>
        <v>4309.2</v>
      </c>
      <c r="G72" s="41">
        <v>1197</v>
      </c>
      <c r="H72" s="41">
        <v>683.72640000000001</v>
      </c>
      <c r="I72" s="41">
        <v>670.32</v>
      </c>
      <c r="J72" s="41">
        <v>670.32</v>
      </c>
      <c r="K72" s="41">
        <v>670.32</v>
      </c>
      <c r="L72" s="41">
        <v>209.9161</v>
      </c>
      <c r="M72" s="41">
        <v>209.9161</v>
      </c>
      <c r="N72" s="41">
        <v>209.9161</v>
      </c>
      <c r="O72" s="41">
        <v>209.9161</v>
      </c>
      <c r="P72" s="41">
        <v>209.9161</v>
      </c>
      <c r="Q72" s="41">
        <v>209.9161</v>
      </c>
      <c r="R72" s="41">
        <v>2872.7999999999997</v>
      </c>
      <c r="S72" s="41">
        <v>4309.2</v>
      </c>
      <c r="T72" s="41">
        <v>745</v>
      </c>
      <c r="U72" s="41">
        <v>745</v>
      </c>
      <c r="V72" s="41">
        <v>745</v>
      </c>
      <c r="W72" s="41">
        <v>1580.04</v>
      </c>
      <c r="X72" s="41">
        <v>3658.0320000000002</v>
      </c>
      <c r="Y72" s="41">
        <v>3658.0320000000002</v>
      </c>
      <c r="Z72" s="41">
        <v>3200.2991999999999</v>
      </c>
    </row>
    <row r="73" spans="1:26" x14ac:dyDescent="0.25">
      <c r="A73" s="42"/>
      <c r="B73" s="43"/>
      <c r="C73" s="42"/>
      <c r="D73" s="44"/>
      <c r="E73" s="42"/>
      <c r="F73" s="42"/>
      <c r="G73" s="42"/>
      <c r="H73" s="42"/>
      <c r="I73" s="42"/>
      <c r="J73" s="42"/>
      <c r="K73" s="42"/>
      <c r="L73" s="42"/>
      <c r="M73" s="42"/>
      <c r="N73" s="42"/>
      <c r="O73" s="42"/>
      <c r="P73" s="42"/>
      <c r="Q73" s="42"/>
      <c r="R73" s="42"/>
      <c r="S73" s="42"/>
      <c r="T73" s="42"/>
      <c r="U73" s="42"/>
      <c r="V73" s="42"/>
      <c r="W73" s="42"/>
      <c r="X73" s="42"/>
      <c r="Y73" s="42"/>
      <c r="Z73" s="42"/>
    </row>
    <row r="74" spans="1:26" x14ac:dyDescent="0.25">
      <c r="A74" s="39" t="s">
        <v>61</v>
      </c>
      <c r="B74" s="53" t="s">
        <v>59</v>
      </c>
      <c r="C74" s="151">
        <v>73221</v>
      </c>
      <c r="D74" s="40">
        <v>2872.7999999999997</v>
      </c>
      <c r="E74" s="41">
        <f>MIN(G74:Z74)</f>
        <v>209.9161</v>
      </c>
      <c r="F74" s="41">
        <f>MAX(G74:Z74)</f>
        <v>4309.2</v>
      </c>
      <c r="G74" s="41">
        <v>1197</v>
      </c>
      <c r="H74" s="41">
        <v>683.72640000000001</v>
      </c>
      <c r="I74" s="41">
        <v>670.32</v>
      </c>
      <c r="J74" s="41">
        <v>670.32</v>
      </c>
      <c r="K74" s="41">
        <v>670.32</v>
      </c>
      <c r="L74" s="41">
        <v>209.9161</v>
      </c>
      <c r="M74" s="41">
        <v>209.9161</v>
      </c>
      <c r="N74" s="41">
        <v>209.9161</v>
      </c>
      <c r="O74" s="41">
        <v>209.9161</v>
      </c>
      <c r="P74" s="41">
        <v>209.9161</v>
      </c>
      <c r="Q74" s="41">
        <v>209.9161</v>
      </c>
      <c r="R74" s="41">
        <v>2872.7999999999997</v>
      </c>
      <c r="S74" s="41">
        <v>4309.2</v>
      </c>
      <c r="T74" s="41">
        <v>745</v>
      </c>
      <c r="U74" s="41">
        <v>745</v>
      </c>
      <c r="V74" s="41">
        <v>745</v>
      </c>
      <c r="W74" s="41">
        <v>1580.04</v>
      </c>
      <c r="X74" s="41">
        <v>3658.0320000000002</v>
      </c>
      <c r="Y74" s="41">
        <v>3658.0320000000002</v>
      </c>
      <c r="Z74" s="41">
        <v>3200.2991999999999</v>
      </c>
    </row>
    <row r="75" spans="1:26" x14ac:dyDescent="0.25">
      <c r="A75" s="42"/>
      <c r="B75" s="43"/>
      <c r="C75" s="42"/>
      <c r="D75" s="44"/>
      <c r="E75" s="42"/>
      <c r="F75" s="42"/>
      <c r="G75" s="42"/>
      <c r="H75" s="42"/>
      <c r="I75" s="42"/>
      <c r="J75" s="42"/>
      <c r="K75" s="42"/>
      <c r="L75" s="42"/>
      <c r="M75" s="42"/>
      <c r="N75" s="42"/>
      <c r="O75" s="42"/>
      <c r="P75" s="42"/>
      <c r="Q75" s="42"/>
      <c r="R75" s="42"/>
      <c r="S75" s="42"/>
      <c r="T75" s="42"/>
      <c r="U75" s="42"/>
      <c r="V75" s="42"/>
      <c r="W75" s="42"/>
      <c r="X75" s="42"/>
      <c r="Y75" s="42"/>
      <c r="Z75" s="42"/>
    </row>
    <row r="76" spans="1:26" x14ac:dyDescent="0.25">
      <c r="A76" s="39" t="s">
        <v>61</v>
      </c>
      <c r="B76" s="53" t="s">
        <v>59</v>
      </c>
      <c r="C76" s="151">
        <v>73221</v>
      </c>
      <c r="D76" s="40">
        <v>2872.7999999999997</v>
      </c>
      <c r="E76" s="41">
        <f>MIN(G76:Z76)</f>
        <v>209.9161</v>
      </c>
      <c r="F76" s="41">
        <f>MAX(G76:Z76)</f>
        <v>4309.2</v>
      </c>
      <c r="G76" s="41">
        <v>1197</v>
      </c>
      <c r="H76" s="41">
        <v>683.72640000000001</v>
      </c>
      <c r="I76" s="41">
        <v>670.32</v>
      </c>
      <c r="J76" s="41">
        <v>670.32</v>
      </c>
      <c r="K76" s="41">
        <v>670.32</v>
      </c>
      <c r="L76" s="41">
        <v>209.9161</v>
      </c>
      <c r="M76" s="41">
        <v>209.9161</v>
      </c>
      <c r="N76" s="41">
        <v>209.9161</v>
      </c>
      <c r="O76" s="41">
        <v>209.9161</v>
      </c>
      <c r="P76" s="41">
        <v>209.9161</v>
      </c>
      <c r="Q76" s="41">
        <v>209.9161</v>
      </c>
      <c r="R76" s="41">
        <v>2872.7999999999997</v>
      </c>
      <c r="S76" s="41">
        <v>4309.2</v>
      </c>
      <c r="T76" s="41">
        <v>745</v>
      </c>
      <c r="U76" s="41">
        <v>745</v>
      </c>
      <c r="V76" s="41">
        <v>745</v>
      </c>
      <c r="W76" s="41">
        <v>1580.04</v>
      </c>
      <c r="X76" s="41">
        <v>3658.0320000000002</v>
      </c>
      <c r="Y76" s="41">
        <v>3658.0320000000002</v>
      </c>
      <c r="Z76" s="41">
        <v>3200.2991999999999</v>
      </c>
    </row>
    <row r="77" spans="1:26" x14ac:dyDescent="0.25">
      <c r="A77" s="42"/>
      <c r="B77" s="43"/>
      <c r="C77" s="42"/>
      <c r="D77" s="44"/>
      <c r="E77" s="42"/>
      <c r="F77" s="42"/>
      <c r="G77" s="42"/>
      <c r="H77" s="42"/>
      <c r="I77" s="42"/>
      <c r="J77" s="42"/>
      <c r="K77" s="42"/>
      <c r="L77" s="42"/>
      <c r="M77" s="42"/>
      <c r="N77" s="42"/>
      <c r="O77" s="42"/>
      <c r="P77" s="42"/>
      <c r="Q77" s="42"/>
      <c r="R77" s="42"/>
      <c r="S77" s="42"/>
      <c r="T77" s="42"/>
      <c r="U77" s="42"/>
      <c r="V77" s="42"/>
      <c r="W77" s="42"/>
      <c r="X77" s="42"/>
      <c r="Y77" s="42"/>
      <c r="Z77" s="42"/>
    </row>
    <row r="78" spans="1:26" x14ac:dyDescent="0.25">
      <c r="A78" s="39" t="s">
        <v>62</v>
      </c>
      <c r="B78" s="53" t="s">
        <v>59</v>
      </c>
      <c r="C78" s="151">
        <v>70551</v>
      </c>
      <c r="D78" s="40">
        <v>2872.7999999999997</v>
      </c>
      <c r="E78" s="41">
        <f>MIN(G78:Z78)</f>
        <v>209.9161</v>
      </c>
      <c r="F78" s="41">
        <f>MAX(G78:Z78)</f>
        <v>4309.2</v>
      </c>
      <c r="G78" s="41">
        <v>1197</v>
      </c>
      <c r="H78" s="41">
        <v>683.72640000000001</v>
      </c>
      <c r="I78" s="41">
        <v>670.32</v>
      </c>
      <c r="J78" s="41">
        <v>670.32</v>
      </c>
      <c r="K78" s="41">
        <v>670.32</v>
      </c>
      <c r="L78" s="41">
        <v>209.9161</v>
      </c>
      <c r="M78" s="41">
        <v>209.9161</v>
      </c>
      <c r="N78" s="41">
        <v>209.9161</v>
      </c>
      <c r="O78" s="41">
        <v>209.9161</v>
      </c>
      <c r="P78" s="41">
        <v>209.9161</v>
      </c>
      <c r="Q78" s="41">
        <v>209.9161</v>
      </c>
      <c r="R78" s="41">
        <v>2872.7999999999997</v>
      </c>
      <c r="S78" s="41">
        <v>4309.2</v>
      </c>
      <c r="T78" s="41">
        <v>745</v>
      </c>
      <c r="U78" s="41">
        <v>745</v>
      </c>
      <c r="V78" s="41">
        <v>745</v>
      </c>
      <c r="W78" s="41">
        <v>1580.04</v>
      </c>
      <c r="X78" s="41">
        <v>3658.0320000000002</v>
      </c>
      <c r="Y78" s="41">
        <v>3658.0320000000002</v>
      </c>
      <c r="Z78" s="41">
        <v>3200.2991999999999</v>
      </c>
    </row>
    <row r="79" spans="1:26" x14ac:dyDescent="0.25">
      <c r="A79" s="42"/>
      <c r="B79" s="43"/>
      <c r="C79" s="42"/>
      <c r="D79" s="44"/>
      <c r="E79" s="42"/>
      <c r="F79" s="42"/>
      <c r="G79" s="42"/>
      <c r="H79" s="42"/>
      <c r="I79" s="42"/>
      <c r="J79" s="42"/>
      <c r="K79" s="42"/>
      <c r="L79" s="42"/>
      <c r="M79" s="42"/>
      <c r="N79" s="42"/>
      <c r="O79" s="42"/>
      <c r="P79" s="42"/>
      <c r="Q79" s="42"/>
      <c r="R79" s="42"/>
      <c r="S79" s="42"/>
      <c r="T79" s="42"/>
      <c r="U79" s="42"/>
      <c r="V79" s="42"/>
      <c r="W79" s="42"/>
      <c r="X79" s="42"/>
      <c r="Y79" s="42"/>
      <c r="Z79" s="42"/>
    </row>
    <row r="80" spans="1:26" x14ac:dyDescent="0.25">
      <c r="A80" s="39" t="s">
        <v>63</v>
      </c>
      <c r="B80" s="53" t="s">
        <v>59</v>
      </c>
      <c r="C80" s="151">
        <v>70553</v>
      </c>
      <c r="D80" s="40">
        <v>4131</v>
      </c>
      <c r="E80" s="41"/>
      <c r="F80" s="41"/>
      <c r="G80" s="41">
        <v>1721.25</v>
      </c>
      <c r="H80" s="41">
        <v>983.17800000000011</v>
      </c>
      <c r="I80" s="41">
        <v>963.90000000000009</v>
      </c>
      <c r="J80" s="41">
        <v>963.90000000000009</v>
      </c>
      <c r="K80" s="41">
        <v>963.90000000000009</v>
      </c>
      <c r="L80" s="41">
        <v>335.94615339999996</v>
      </c>
      <c r="M80" s="41">
        <v>335.94615339999996</v>
      </c>
      <c r="N80" s="41">
        <v>335.94615339999996</v>
      </c>
      <c r="O80" s="41">
        <v>335.94615339999996</v>
      </c>
      <c r="P80" s="41">
        <v>335.94615339999996</v>
      </c>
      <c r="Q80" s="41">
        <v>335.94615339999996</v>
      </c>
      <c r="R80" s="41">
        <v>4131</v>
      </c>
      <c r="S80" s="41">
        <v>6196.5</v>
      </c>
      <c r="T80" s="41">
        <v>745</v>
      </c>
      <c r="U80" s="41">
        <v>745</v>
      </c>
      <c r="V80" s="41">
        <v>745</v>
      </c>
      <c r="W80" s="41">
        <v>2272.0500000000002</v>
      </c>
      <c r="X80" s="41">
        <v>5260.14</v>
      </c>
      <c r="Y80" s="41">
        <v>5260.14</v>
      </c>
      <c r="Z80" s="41">
        <v>4601.9340000000002</v>
      </c>
    </row>
    <row r="81" spans="1:26" x14ac:dyDescent="0.25">
      <c r="A81" s="39"/>
      <c r="B81" s="53" t="s">
        <v>64</v>
      </c>
      <c r="C81" s="151" t="s">
        <v>65</v>
      </c>
      <c r="D81" s="40">
        <v>195.9</v>
      </c>
      <c r="E81" s="41"/>
      <c r="F81" s="41"/>
      <c r="G81" s="41">
        <v>81.625</v>
      </c>
      <c r="H81" s="41">
        <v>46.624200000000002</v>
      </c>
      <c r="I81" s="41">
        <v>45.71</v>
      </c>
      <c r="J81" s="41">
        <v>45.71</v>
      </c>
      <c r="K81" s="41">
        <v>45.71</v>
      </c>
      <c r="L81" s="41">
        <v>0</v>
      </c>
      <c r="M81" s="41">
        <v>0</v>
      </c>
      <c r="N81" s="41">
        <v>0</v>
      </c>
      <c r="O81" s="41">
        <v>0</v>
      </c>
      <c r="P81" s="41">
        <v>0</v>
      </c>
      <c r="Q81" s="41">
        <v>0</v>
      </c>
      <c r="R81" s="41">
        <v>195.9</v>
      </c>
      <c r="S81" s="41">
        <v>293.85000000000002</v>
      </c>
      <c r="T81" s="41">
        <v>282.55309999999997</v>
      </c>
      <c r="U81" s="41">
        <v>279.71255000000002</v>
      </c>
      <c r="V81" s="41">
        <v>268.41565000000003</v>
      </c>
      <c r="W81" s="41">
        <v>107.745</v>
      </c>
      <c r="X81" s="41">
        <v>249.446</v>
      </c>
      <c r="Y81" s="41">
        <v>249.446</v>
      </c>
      <c r="Z81" s="41">
        <v>218.23259999999999</v>
      </c>
    </row>
    <row r="82" spans="1:26" x14ac:dyDescent="0.25">
      <c r="A82" s="39"/>
      <c r="B82" s="53" t="s">
        <v>39</v>
      </c>
      <c r="C82" s="151"/>
      <c r="D82" s="40">
        <f>SUM(D80:D81)</f>
        <v>4326.8999999999996</v>
      </c>
      <c r="E82" s="41">
        <f t="shared" ref="E82" si="24">MIN(G82:Z82)</f>
        <v>335.94615339999996</v>
      </c>
      <c r="F82" s="41">
        <f t="shared" ref="F82" si="25">MAX(G82:Z82)</f>
        <v>6490.35</v>
      </c>
      <c r="G82" s="40">
        <f t="shared" ref="G82:Z82" si="26">SUM(G80:G81)</f>
        <v>1802.875</v>
      </c>
      <c r="H82" s="40">
        <f t="shared" si="26"/>
        <v>1029.8022000000001</v>
      </c>
      <c r="I82" s="40">
        <f t="shared" si="26"/>
        <v>1009.6100000000001</v>
      </c>
      <c r="J82" s="40">
        <f t="shared" si="26"/>
        <v>1009.6100000000001</v>
      </c>
      <c r="K82" s="40">
        <f t="shared" si="26"/>
        <v>1009.6100000000001</v>
      </c>
      <c r="L82" s="40">
        <f t="shared" si="26"/>
        <v>335.94615339999996</v>
      </c>
      <c r="M82" s="40">
        <f t="shared" si="26"/>
        <v>335.94615339999996</v>
      </c>
      <c r="N82" s="40">
        <f t="shared" si="26"/>
        <v>335.94615339999996</v>
      </c>
      <c r="O82" s="40">
        <f t="shared" si="26"/>
        <v>335.94615339999996</v>
      </c>
      <c r="P82" s="40">
        <f t="shared" si="26"/>
        <v>335.94615339999996</v>
      </c>
      <c r="Q82" s="40">
        <f t="shared" si="26"/>
        <v>335.94615339999996</v>
      </c>
      <c r="R82" s="40">
        <f t="shared" si="26"/>
        <v>4326.8999999999996</v>
      </c>
      <c r="S82" s="40">
        <f t="shared" si="26"/>
        <v>6490.35</v>
      </c>
      <c r="T82" s="40">
        <f t="shared" si="26"/>
        <v>1027.5531000000001</v>
      </c>
      <c r="U82" s="40">
        <f t="shared" si="26"/>
        <v>1024.71255</v>
      </c>
      <c r="V82" s="40">
        <f t="shared" si="26"/>
        <v>1013.41565</v>
      </c>
      <c r="W82" s="40">
        <f t="shared" si="26"/>
        <v>2379.7950000000001</v>
      </c>
      <c r="X82" s="40">
        <f t="shared" si="26"/>
        <v>5509.5860000000002</v>
      </c>
      <c r="Y82" s="40">
        <f t="shared" si="26"/>
        <v>5509.5860000000002</v>
      </c>
      <c r="Z82" s="40">
        <f t="shared" si="26"/>
        <v>4820.1666000000005</v>
      </c>
    </row>
    <row r="83" spans="1:26" x14ac:dyDescent="0.25">
      <c r="A83" s="42"/>
      <c r="B83" s="43"/>
      <c r="C83" s="42"/>
      <c r="D83" s="44"/>
      <c r="E83" s="42"/>
      <c r="F83" s="42"/>
      <c r="G83" s="42"/>
      <c r="H83" s="42"/>
      <c r="I83" s="42"/>
      <c r="J83" s="42"/>
      <c r="K83" s="42"/>
      <c r="L83" s="42"/>
      <c r="M83" s="42"/>
      <c r="N83" s="42"/>
      <c r="O83" s="42"/>
      <c r="P83" s="42"/>
      <c r="Q83" s="42"/>
      <c r="R83" s="42"/>
      <c r="S83" s="42"/>
      <c r="T83" s="42"/>
      <c r="U83" s="42"/>
      <c r="V83" s="42"/>
      <c r="W83" s="42"/>
      <c r="X83" s="42"/>
      <c r="Y83" s="42"/>
      <c r="Z83" s="42"/>
    </row>
    <row r="84" spans="1:26" x14ac:dyDescent="0.25">
      <c r="A84" s="39" t="s">
        <v>66</v>
      </c>
      <c r="B84" s="53" t="s">
        <v>59</v>
      </c>
      <c r="C84" s="151">
        <v>72141</v>
      </c>
      <c r="D84" s="40">
        <v>2872.7999999999997</v>
      </c>
      <c r="E84" s="41">
        <f>MIN(G84:Z84)</f>
        <v>209.9161</v>
      </c>
      <c r="F84" s="41">
        <f>MAX(G84:Z84)</f>
        <v>4309.2</v>
      </c>
      <c r="G84" s="41">
        <v>1197</v>
      </c>
      <c r="H84" s="41">
        <v>683.72640000000001</v>
      </c>
      <c r="I84" s="41">
        <v>670.32</v>
      </c>
      <c r="J84" s="41">
        <v>670.32</v>
      </c>
      <c r="K84" s="41">
        <v>670.32</v>
      </c>
      <c r="L84" s="41">
        <v>209.9161</v>
      </c>
      <c r="M84" s="41">
        <v>209.9161</v>
      </c>
      <c r="N84" s="41">
        <v>209.9161</v>
      </c>
      <c r="O84" s="41">
        <v>209.9161</v>
      </c>
      <c r="P84" s="41">
        <v>209.9161</v>
      </c>
      <c r="Q84" s="41">
        <v>209.9161</v>
      </c>
      <c r="R84" s="41">
        <v>2872.7999999999997</v>
      </c>
      <c r="S84" s="41">
        <v>4309.2</v>
      </c>
      <c r="T84" s="41">
        <v>745</v>
      </c>
      <c r="U84" s="41">
        <v>745</v>
      </c>
      <c r="V84" s="41">
        <v>745</v>
      </c>
      <c r="W84" s="41">
        <v>1580.04</v>
      </c>
      <c r="X84" s="41">
        <v>3658.0320000000002</v>
      </c>
      <c r="Y84" s="41">
        <v>3658.0320000000002</v>
      </c>
      <c r="Z84" s="41">
        <v>3200.2991999999999</v>
      </c>
    </row>
    <row r="85" spans="1:26" x14ac:dyDescent="0.25">
      <c r="A85" s="42"/>
      <c r="B85" s="43"/>
      <c r="C85" s="42"/>
      <c r="D85" s="44"/>
      <c r="E85" s="42"/>
      <c r="F85" s="42"/>
      <c r="G85" s="42"/>
      <c r="H85" s="42"/>
      <c r="I85" s="42"/>
      <c r="J85" s="42"/>
      <c r="K85" s="42"/>
      <c r="L85" s="42"/>
      <c r="M85" s="42"/>
      <c r="N85" s="42"/>
      <c r="O85" s="42"/>
      <c r="P85" s="42"/>
      <c r="Q85" s="42"/>
      <c r="R85" s="42"/>
      <c r="S85" s="42"/>
      <c r="T85" s="42"/>
      <c r="U85" s="42"/>
      <c r="V85" s="42"/>
      <c r="W85" s="42"/>
      <c r="X85" s="42"/>
      <c r="Y85" s="42"/>
      <c r="Z85" s="42"/>
    </row>
    <row r="86" spans="1:26" x14ac:dyDescent="0.25">
      <c r="A86" s="39" t="s">
        <v>67</v>
      </c>
      <c r="B86" s="53" t="s">
        <v>59</v>
      </c>
      <c r="C86" s="151">
        <v>72148</v>
      </c>
      <c r="D86" s="40">
        <v>2917.7999999999997</v>
      </c>
      <c r="E86" s="41">
        <f>MIN(G86:Z86)</f>
        <v>209.9161</v>
      </c>
      <c r="F86" s="41">
        <f>MAX(G86:Z86)</f>
        <v>4376.7</v>
      </c>
      <c r="G86" s="41">
        <v>1215.75</v>
      </c>
      <c r="H86" s="41">
        <v>694.43640000000005</v>
      </c>
      <c r="I86" s="41">
        <v>680.82</v>
      </c>
      <c r="J86" s="41">
        <v>680.82</v>
      </c>
      <c r="K86" s="41">
        <v>680.82</v>
      </c>
      <c r="L86" s="41">
        <v>209.9161</v>
      </c>
      <c r="M86" s="41">
        <v>209.9161</v>
      </c>
      <c r="N86" s="41">
        <v>209.9161</v>
      </c>
      <c r="O86" s="41">
        <v>209.9161</v>
      </c>
      <c r="P86" s="41">
        <v>209.9161</v>
      </c>
      <c r="Q86" s="41">
        <v>209.9161</v>
      </c>
      <c r="R86" s="41">
        <v>2917.7999999999997</v>
      </c>
      <c r="S86" s="41">
        <v>4376.7</v>
      </c>
      <c r="T86" s="41">
        <v>745</v>
      </c>
      <c r="U86" s="41">
        <v>745</v>
      </c>
      <c r="V86" s="41">
        <v>745</v>
      </c>
      <c r="W86" s="41">
        <v>1604.79</v>
      </c>
      <c r="X86" s="41">
        <v>3715.3319999999999</v>
      </c>
      <c r="Y86" s="41">
        <v>3715.3319999999999</v>
      </c>
      <c r="Z86" s="41">
        <v>3250.4292</v>
      </c>
    </row>
    <row r="87" spans="1:26" x14ac:dyDescent="0.25">
      <c r="A87" s="42"/>
      <c r="B87" s="43"/>
      <c r="C87" s="42"/>
      <c r="D87" s="44"/>
      <c r="E87" s="42"/>
      <c r="F87" s="42"/>
      <c r="G87" s="42"/>
      <c r="H87" s="42"/>
      <c r="I87" s="42"/>
      <c r="J87" s="42"/>
      <c r="K87" s="42"/>
      <c r="L87" s="42"/>
      <c r="M87" s="42"/>
      <c r="N87" s="42"/>
      <c r="O87" s="42"/>
      <c r="P87" s="42"/>
      <c r="Q87" s="42"/>
      <c r="R87" s="42"/>
      <c r="S87" s="42"/>
      <c r="T87" s="42"/>
      <c r="U87" s="42"/>
      <c r="V87" s="42"/>
      <c r="W87" s="42"/>
      <c r="X87" s="42"/>
      <c r="Y87" s="42"/>
      <c r="Z87" s="42"/>
    </row>
    <row r="88" spans="1:26" x14ac:dyDescent="0.25">
      <c r="A88" s="39" t="s">
        <v>68</v>
      </c>
      <c r="B88" s="53" t="s">
        <v>59</v>
      </c>
      <c r="C88" s="151">
        <v>72146</v>
      </c>
      <c r="D88" s="40">
        <v>2872.7999999999997</v>
      </c>
      <c r="E88" s="41">
        <f>MIN(G88:Z88)</f>
        <v>209.9161</v>
      </c>
      <c r="F88" s="41">
        <f>MAX(G88:Z88)</f>
        <v>4309.2</v>
      </c>
      <c r="G88" s="41">
        <v>1197</v>
      </c>
      <c r="H88" s="41">
        <v>683.72640000000001</v>
      </c>
      <c r="I88" s="41">
        <v>670.32</v>
      </c>
      <c r="J88" s="41">
        <v>670.32</v>
      </c>
      <c r="K88" s="41">
        <v>670.32</v>
      </c>
      <c r="L88" s="41">
        <v>209.9161</v>
      </c>
      <c r="M88" s="41">
        <v>209.9161</v>
      </c>
      <c r="N88" s="41">
        <v>209.9161</v>
      </c>
      <c r="O88" s="41">
        <v>209.9161</v>
      </c>
      <c r="P88" s="41">
        <v>209.9161</v>
      </c>
      <c r="Q88" s="41">
        <v>209.9161</v>
      </c>
      <c r="R88" s="41">
        <v>2872.7999999999997</v>
      </c>
      <c r="S88" s="41">
        <v>4309.2</v>
      </c>
      <c r="T88" s="41">
        <v>745</v>
      </c>
      <c r="U88" s="41">
        <v>745</v>
      </c>
      <c r="V88" s="41">
        <v>745</v>
      </c>
      <c r="W88" s="41">
        <v>1580.04</v>
      </c>
      <c r="X88" s="41">
        <v>3658.0320000000002</v>
      </c>
      <c r="Y88" s="41">
        <v>3658.0320000000002</v>
      </c>
      <c r="Z88" s="41">
        <v>3200.2991999999999</v>
      </c>
    </row>
    <row r="89" spans="1:26" x14ac:dyDescent="0.25">
      <c r="A89" s="42"/>
      <c r="B89" s="43"/>
      <c r="C89" s="42"/>
      <c r="D89" s="44"/>
      <c r="E89" s="42"/>
      <c r="F89" s="42"/>
      <c r="G89" s="42"/>
      <c r="H89" s="42"/>
      <c r="I89" s="42"/>
      <c r="J89" s="42"/>
      <c r="K89" s="42"/>
      <c r="L89" s="42"/>
      <c r="M89" s="42"/>
      <c r="N89" s="42"/>
      <c r="O89" s="42"/>
      <c r="P89" s="42"/>
      <c r="Q89" s="42"/>
      <c r="R89" s="42"/>
      <c r="S89" s="42"/>
      <c r="T89" s="42"/>
      <c r="U89" s="42"/>
      <c r="V89" s="42"/>
      <c r="W89" s="42"/>
      <c r="X89" s="42"/>
      <c r="Y89" s="42"/>
      <c r="Z89" s="42"/>
    </row>
    <row r="90" spans="1:26" x14ac:dyDescent="0.25">
      <c r="A90" s="39" t="s">
        <v>69</v>
      </c>
      <c r="B90" s="53" t="s">
        <v>59</v>
      </c>
      <c r="C90" s="151">
        <v>76536</v>
      </c>
      <c r="D90" s="40">
        <v>622.19999999999993</v>
      </c>
      <c r="E90" s="41">
        <f>MIN(G90:Z90)</f>
        <v>99.32157939999999</v>
      </c>
      <c r="F90" s="41">
        <f>MAX(G90:Z90)</f>
        <v>933.30000000000007</v>
      </c>
      <c r="G90" s="41">
        <v>259.25</v>
      </c>
      <c r="H90" s="41">
        <v>148.08360000000002</v>
      </c>
      <c r="I90" s="41">
        <v>145.18</v>
      </c>
      <c r="J90" s="41">
        <v>145.18</v>
      </c>
      <c r="K90" s="41">
        <v>145.18</v>
      </c>
      <c r="L90" s="41">
        <v>99.32157939999999</v>
      </c>
      <c r="M90" s="41">
        <v>99.32157939999999</v>
      </c>
      <c r="N90" s="41">
        <v>99.32157939999999</v>
      </c>
      <c r="O90" s="41">
        <v>99.32157939999999</v>
      </c>
      <c r="P90" s="41">
        <v>99.32157939999999</v>
      </c>
      <c r="Q90" s="41">
        <v>99.32157939999999</v>
      </c>
      <c r="R90" s="41">
        <v>622.19999999999993</v>
      </c>
      <c r="S90" s="41">
        <v>933.30000000000007</v>
      </c>
      <c r="T90" s="41">
        <v>897.4197999999999</v>
      </c>
      <c r="U90" s="41">
        <v>888.39790000000005</v>
      </c>
      <c r="V90" s="41">
        <v>852.5177000000001</v>
      </c>
      <c r="W90" s="41">
        <v>342.21000000000004</v>
      </c>
      <c r="X90" s="41">
        <v>792.26800000000003</v>
      </c>
      <c r="Y90" s="41">
        <v>792.26800000000003</v>
      </c>
      <c r="Z90" s="41">
        <v>693.13080000000002</v>
      </c>
    </row>
    <row r="91" spans="1:26" x14ac:dyDescent="0.25">
      <c r="A91" s="48"/>
      <c r="B91" s="157"/>
      <c r="C91" s="161"/>
      <c r="D91" s="50"/>
      <c r="E91" s="51"/>
      <c r="F91" s="51"/>
      <c r="G91" s="51"/>
      <c r="H91" s="51"/>
      <c r="I91" s="51"/>
      <c r="J91" s="51"/>
      <c r="K91" s="51"/>
      <c r="L91" s="51"/>
      <c r="M91" s="51"/>
      <c r="N91" s="51"/>
      <c r="O91" s="51"/>
      <c r="P91" s="51"/>
      <c r="Q91" s="51"/>
      <c r="R91" s="51"/>
      <c r="S91" s="51"/>
      <c r="T91" s="51"/>
      <c r="U91" s="51"/>
      <c r="V91" s="51"/>
      <c r="W91" s="51"/>
      <c r="X91" s="51"/>
      <c r="Y91" s="51"/>
      <c r="Z91" s="51"/>
    </row>
    <row r="92" spans="1:26" x14ac:dyDescent="0.25">
      <c r="A92" s="39" t="s">
        <v>70</v>
      </c>
      <c r="B92" s="53" t="s">
        <v>59</v>
      </c>
      <c r="C92" s="151">
        <v>76641</v>
      </c>
      <c r="D92" s="40">
        <v>348.59999999999997</v>
      </c>
      <c r="E92" s="41">
        <f>MIN(G92:Z92)</f>
        <v>81.34</v>
      </c>
      <c r="F92" s="41">
        <f>MAX(G92:Z92)</f>
        <v>522.9</v>
      </c>
      <c r="G92" s="41">
        <v>145.25</v>
      </c>
      <c r="H92" s="41">
        <v>82.966800000000006</v>
      </c>
      <c r="I92" s="41">
        <v>81.34</v>
      </c>
      <c r="J92" s="41">
        <v>81.34</v>
      </c>
      <c r="K92" s="41">
        <v>81.34</v>
      </c>
      <c r="L92" s="41">
        <v>99.32157939999999</v>
      </c>
      <c r="M92" s="41">
        <v>99.32157939999999</v>
      </c>
      <c r="N92" s="41">
        <v>99.32157939999999</v>
      </c>
      <c r="O92" s="41">
        <v>99.32157939999999</v>
      </c>
      <c r="P92" s="41">
        <v>99.32157939999999</v>
      </c>
      <c r="Q92" s="41">
        <v>99.32157939999999</v>
      </c>
      <c r="R92" s="41">
        <v>348.59999999999997</v>
      </c>
      <c r="S92" s="41">
        <v>522.9</v>
      </c>
      <c r="T92" s="41">
        <v>502.79739999999998</v>
      </c>
      <c r="U92" s="41">
        <v>497.74270000000001</v>
      </c>
      <c r="V92" s="41">
        <v>477.64010000000002</v>
      </c>
      <c r="W92" s="41">
        <v>191.73000000000002</v>
      </c>
      <c r="X92" s="41">
        <v>443.88400000000001</v>
      </c>
      <c r="Y92" s="41">
        <v>443.88400000000001</v>
      </c>
      <c r="Z92" s="41">
        <v>388.34039999999999</v>
      </c>
    </row>
    <row r="93" spans="1:26" x14ac:dyDescent="0.25">
      <c r="A93" s="48"/>
      <c r="B93" s="157"/>
      <c r="C93" s="161"/>
      <c r="D93" s="50"/>
      <c r="E93" s="51"/>
      <c r="F93" s="51"/>
      <c r="G93" s="51"/>
      <c r="H93" s="51"/>
      <c r="I93" s="51"/>
      <c r="J93" s="51"/>
      <c r="K93" s="51"/>
      <c r="L93" s="51"/>
      <c r="M93" s="51"/>
      <c r="N93" s="51"/>
      <c r="O93" s="51"/>
      <c r="P93" s="51"/>
      <c r="Q93" s="51"/>
      <c r="R93" s="51"/>
      <c r="S93" s="51"/>
      <c r="T93" s="51"/>
      <c r="U93" s="51"/>
      <c r="V93" s="51"/>
      <c r="W93" s="51"/>
      <c r="X93" s="51"/>
      <c r="Y93" s="51"/>
      <c r="Z93" s="51"/>
    </row>
    <row r="94" spans="1:26" x14ac:dyDescent="0.25">
      <c r="A94" s="39" t="s">
        <v>71</v>
      </c>
      <c r="B94" s="53" t="s">
        <v>59</v>
      </c>
      <c r="C94" s="151">
        <v>76641</v>
      </c>
      <c r="D94" s="40">
        <v>348.59999999999997</v>
      </c>
      <c r="E94" s="41">
        <f>MIN(G94:Z94)</f>
        <v>81.34</v>
      </c>
      <c r="F94" s="41">
        <f>MAX(G94:Z94)</f>
        <v>522.9</v>
      </c>
      <c r="G94" s="41">
        <v>145.25</v>
      </c>
      <c r="H94" s="41">
        <v>82.966800000000006</v>
      </c>
      <c r="I94" s="41">
        <v>81.34</v>
      </c>
      <c r="J94" s="41">
        <v>81.34</v>
      </c>
      <c r="K94" s="41">
        <v>81.34</v>
      </c>
      <c r="L94" s="41">
        <v>99.32157939999999</v>
      </c>
      <c r="M94" s="41">
        <v>99.32157939999999</v>
      </c>
      <c r="N94" s="41">
        <v>99.32157939999999</v>
      </c>
      <c r="O94" s="41">
        <v>99.32157939999999</v>
      </c>
      <c r="P94" s="41">
        <v>99.32157939999999</v>
      </c>
      <c r="Q94" s="41">
        <v>99.32157939999999</v>
      </c>
      <c r="R94" s="41">
        <v>348.59999999999997</v>
      </c>
      <c r="S94" s="41">
        <v>522.9</v>
      </c>
      <c r="T94" s="41">
        <v>502.79739999999998</v>
      </c>
      <c r="U94" s="41">
        <v>497.74270000000001</v>
      </c>
      <c r="V94" s="41">
        <v>477.64010000000002</v>
      </c>
      <c r="W94" s="41">
        <v>191.73000000000002</v>
      </c>
      <c r="X94" s="41">
        <v>443.88400000000001</v>
      </c>
      <c r="Y94" s="41">
        <v>443.88400000000001</v>
      </c>
      <c r="Z94" s="41">
        <v>388.34039999999999</v>
      </c>
    </row>
    <row r="95" spans="1:26" x14ac:dyDescent="0.25">
      <c r="A95" s="48"/>
      <c r="B95" s="157"/>
      <c r="C95" s="161"/>
      <c r="D95" s="50"/>
      <c r="E95" s="51"/>
      <c r="F95" s="51"/>
      <c r="G95" s="51"/>
      <c r="H95" s="51"/>
      <c r="I95" s="51"/>
      <c r="J95" s="51"/>
      <c r="K95" s="51"/>
      <c r="L95" s="51"/>
      <c r="M95" s="51"/>
      <c r="N95" s="51"/>
      <c r="O95" s="51"/>
      <c r="P95" s="51"/>
      <c r="Q95" s="51"/>
      <c r="R95" s="51"/>
      <c r="S95" s="51"/>
      <c r="T95" s="51"/>
      <c r="U95" s="51"/>
      <c r="V95" s="51"/>
      <c r="W95" s="51"/>
      <c r="X95" s="51"/>
      <c r="Y95" s="51"/>
      <c r="Z95" s="51"/>
    </row>
    <row r="96" spans="1:26" x14ac:dyDescent="0.25">
      <c r="A96" s="39" t="s">
        <v>72</v>
      </c>
      <c r="B96" s="53" t="s">
        <v>59</v>
      </c>
      <c r="C96" s="151">
        <v>76642</v>
      </c>
      <c r="D96" s="40">
        <v>174</v>
      </c>
      <c r="E96" s="41">
        <f>MIN(G96:Z96)</f>
        <v>40.6</v>
      </c>
      <c r="F96" s="41">
        <f>MAX(G96:Z96)</f>
        <v>261</v>
      </c>
      <c r="G96" s="41">
        <v>72.5</v>
      </c>
      <c r="H96" s="41">
        <v>41.411999999999999</v>
      </c>
      <c r="I96" s="41">
        <v>40.6</v>
      </c>
      <c r="J96" s="41">
        <v>40.6</v>
      </c>
      <c r="K96" s="41">
        <v>40.6</v>
      </c>
      <c r="L96" s="41">
        <v>73.792208600000009</v>
      </c>
      <c r="M96" s="41">
        <v>73.792208600000009</v>
      </c>
      <c r="N96" s="41">
        <v>73.792208600000009</v>
      </c>
      <c r="O96" s="41">
        <v>73.792208600000009</v>
      </c>
      <c r="P96" s="41">
        <v>73.792208600000009</v>
      </c>
      <c r="Q96" s="41">
        <v>73.792208600000009</v>
      </c>
      <c r="R96" s="41">
        <v>174</v>
      </c>
      <c r="S96" s="41">
        <v>261</v>
      </c>
      <c r="T96" s="41">
        <v>250.96599999999998</v>
      </c>
      <c r="U96" s="41">
        <v>248.44300000000001</v>
      </c>
      <c r="V96" s="41">
        <v>238.40900000000002</v>
      </c>
      <c r="W96" s="41">
        <v>95.7</v>
      </c>
      <c r="X96" s="41">
        <v>221.56</v>
      </c>
      <c r="Y96" s="41">
        <v>221.56</v>
      </c>
      <c r="Z96" s="41">
        <v>193.83599999999998</v>
      </c>
    </row>
    <row r="97" spans="1:26" x14ac:dyDescent="0.25">
      <c r="A97" s="48"/>
      <c r="B97" s="157"/>
      <c r="C97" s="161"/>
      <c r="D97" s="50"/>
      <c r="E97" s="51"/>
      <c r="F97" s="51"/>
      <c r="G97" s="51"/>
      <c r="H97" s="51"/>
      <c r="I97" s="51"/>
      <c r="J97" s="51"/>
      <c r="K97" s="51"/>
      <c r="L97" s="51"/>
      <c r="M97" s="51"/>
      <c r="N97" s="51"/>
      <c r="O97" s="51"/>
      <c r="P97" s="51"/>
      <c r="Q97" s="51"/>
      <c r="R97" s="51"/>
      <c r="S97" s="51"/>
      <c r="T97" s="51"/>
      <c r="U97" s="51"/>
      <c r="V97" s="51"/>
      <c r="W97" s="51"/>
      <c r="X97" s="51"/>
      <c r="Y97" s="51"/>
      <c r="Z97" s="51"/>
    </row>
    <row r="98" spans="1:26" x14ac:dyDescent="0.25">
      <c r="A98" s="39" t="s">
        <v>73</v>
      </c>
      <c r="B98" s="53" t="s">
        <v>59</v>
      </c>
      <c r="C98" s="151">
        <v>76700</v>
      </c>
      <c r="D98" s="40">
        <v>828</v>
      </c>
      <c r="E98" s="41">
        <f>MIN(G98:Z98)</f>
        <v>99.32157939999999</v>
      </c>
      <c r="F98" s="41">
        <f>MAX(G98:Z98)</f>
        <v>1242</v>
      </c>
      <c r="G98" s="41">
        <v>345</v>
      </c>
      <c r="H98" s="41">
        <v>197.06400000000002</v>
      </c>
      <c r="I98" s="41">
        <v>193.20000000000002</v>
      </c>
      <c r="J98" s="41">
        <v>193.20000000000002</v>
      </c>
      <c r="K98" s="41">
        <v>193.20000000000002</v>
      </c>
      <c r="L98" s="41">
        <v>99.32157939999999</v>
      </c>
      <c r="M98" s="41">
        <v>99.32157939999999</v>
      </c>
      <c r="N98" s="41">
        <v>99.32157939999999</v>
      </c>
      <c r="O98" s="41">
        <v>99.32157939999999</v>
      </c>
      <c r="P98" s="41">
        <v>99.32157939999999</v>
      </c>
      <c r="Q98" s="41">
        <v>99.32157939999999</v>
      </c>
      <c r="R98" s="41">
        <v>828</v>
      </c>
      <c r="S98" s="41">
        <v>1242</v>
      </c>
      <c r="T98" s="41">
        <v>1194.252</v>
      </c>
      <c r="U98" s="41">
        <v>1182.2460000000001</v>
      </c>
      <c r="V98" s="41">
        <v>1134.498</v>
      </c>
      <c r="W98" s="41">
        <v>455.40000000000003</v>
      </c>
      <c r="X98" s="41">
        <v>1054.32</v>
      </c>
      <c r="Y98" s="41">
        <v>1054.32</v>
      </c>
      <c r="Z98" s="41">
        <v>922.39199999999994</v>
      </c>
    </row>
    <row r="99" spans="1:26" x14ac:dyDescent="0.25">
      <c r="A99" s="48"/>
      <c r="B99" s="157"/>
      <c r="C99" s="161"/>
      <c r="D99" s="50"/>
      <c r="E99" s="51"/>
      <c r="F99" s="51"/>
      <c r="G99" s="51"/>
      <c r="H99" s="51"/>
      <c r="I99" s="51"/>
      <c r="J99" s="51"/>
      <c r="K99" s="51"/>
      <c r="L99" s="51"/>
      <c r="M99" s="51"/>
      <c r="N99" s="51"/>
      <c r="O99" s="51"/>
      <c r="P99" s="51"/>
      <c r="Q99" s="51"/>
      <c r="R99" s="51"/>
      <c r="S99" s="51"/>
      <c r="T99" s="51"/>
      <c r="U99" s="51"/>
      <c r="V99" s="51"/>
      <c r="W99" s="51"/>
      <c r="X99" s="51"/>
      <c r="Y99" s="51"/>
      <c r="Z99" s="51"/>
    </row>
    <row r="100" spans="1:26" x14ac:dyDescent="0.25">
      <c r="A100" s="39" t="s">
        <v>74</v>
      </c>
      <c r="B100" s="53" t="s">
        <v>59</v>
      </c>
      <c r="C100" s="151">
        <v>76705</v>
      </c>
      <c r="D100" s="40">
        <v>499.79999999999995</v>
      </c>
      <c r="E100" s="41">
        <f>MIN(G100:Z100)</f>
        <v>99.32157939999999</v>
      </c>
      <c r="F100" s="41">
        <f>MAX(G100:Z100)</f>
        <v>749.7</v>
      </c>
      <c r="G100" s="41">
        <v>208.25</v>
      </c>
      <c r="H100" s="41">
        <v>118.95240000000001</v>
      </c>
      <c r="I100" s="41">
        <v>116.62</v>
      </c>
      <c r="J100" s="41">
        <v>116.62</v>
      </c>
      <c r="K100" s="41">
        <v>116.62</v>
      </c>
      <c r="L100" s="41">
        <v>99.32157939999999</v>
      </c>
      <c r="M100" s="41">
        <v>99.32157939999999</v>
      </c>
      <c r="N100" s="41">
        <v>99.32157939999999</v>
      </c>
      <c r="O100" s="41">
        <v>99.32157939999999</v>
      </c>
      <c r="P100" s="41">
        <v>99.32157939999999</v>
      </c>
      <c r="Q100" s="41">
        <v>99.32157939999999</v>
      </c>
      <c r="R100" s="41">
        <v>499.79999999999995</v>
      </c>
      <c r="S100" s="41">
        <v>749.7</v>
      </c>
      <c r="T100" s="41">
        <v>720.87819999999999</v>
      </c>
      <c r="U100" s="41">
        <v>713.63110000000006</v>
      </c>
      <c r="V100" s="41">
        <v>684.80930000000001</v>
      </c>
      <c r="W100" s="41">
        <v>274.89</v>
      </c>
      <c r="X100" s="41">
        <v>636.41200000000003</v>
      </c>
      <c r="Y100" s="41">
        <v>636.41200000000003</v>
      </c>
      <c r="Z100" s="41">
        <v>556.77719999999999</v>
      </c>
    </row>
    <row r="101" spans="1:26" x14ac:dyDescent="0.25">
      <c r="A101" s="48"/>
      <c r="B101" s="157"/>
      <c r="C101" s="161"/>
      <c r="D101" s="50"/>
      <c r="E101" s="51"/>
      <c r="F101" s="51"/>
      <c r="G101" s="51"/>
      <c r="H101" s="51"/>
      <c r="I101" s="51"/>
      <c r="J101" s="51"/>
      <c r="K101" s="51"/>
      <c r="L101" s="51"/>
      <c r="M101" s="51"/>
      <c r="N101" s="51"/>
      <c r="O101" s="51"/>
      <c r="P101" s="51"/>
      <c r="Q101" s="51"/>
      <c r="R101" s="51"/>
      <c r="S101" s="51"/>
      <c r="T101" s="51"/>
      <c r="U101" s="51"/>
      <c r="V101" s="51"/>
      <c r="W101" s="51"/>
      <c r="X101" s="51"/>
      <c r="Y101" s="51"/>
      <c r="Z101" s="51"/>
    </row>
    <row r="102" spans="1:26" x14ac:dyDescent="0.25">
      <c r="A102" s="39" t="s">
        <v>75</v>
      </c>
      <c r="B102" s="53" t="s">
        <v>59</v>
      </c>
      <c r="C102" s="151">
        <v>76801</v>
      </c>
      <c r="D102" s="40">
        <v>781.8</v>
      </c>
      <c r="E102" s="41">
        <f>MIN(G102:Z102)</f>
        <v>99.32157939999999</v>
      </c>
      <c r="F102" s="41">
        <f>MAX(G102:Z102)</f>
        <v>1172.7</v>
      </c>
      <c r="G102" s="41">
        <v>325.75</v>
      </c>
      <c r="H102" s="41">
        <v>186.06840000000003</v>
      </c>
      <c r="I102" s="41">
        <v>182.42000000000002</v>
      </c>
      <c r="J102" s="41">
        <v>182.42000000000002</v>
      </c>
      <c r="K102" s="41">
        <v>182.42000000000002</v>
      </c>
      <c r="L102" s="41">
        <v>99.32157939999999</v>
      </c>
      <c r="M102" s="41">
        <v>99.32157939999999</v>
      </c>
      <c r="N102" s="41">
        <v>99.32157939999999</v>
      </c>
      <c r="O102" s="41">
        <v>99.32157939999999</v>
      </c>
      <c r="P102" s="41">
        <v>99.32157939999999</v>
      </c>
      <c r="Q102" s="41">
        <v>99.32157939999999</v>
      </c>
      <c r="R102" s="41">
        <v>781.8</v>
      </c>
      <c r="S102" s="41">
        <v>1172.7</v>
      </c>
      <c r="T102" s="41">
        <v>1127.6161999999999</v>
      </c>
      <c r="U102" s="41">
        <v>1116.2800999999999</v>
      </c>
      <c r="V102" s="41">
        <v>1071.1963000000001</v>
      </c>
      <c r="W102" s="41">
        <v>429.99</v>
      </c>
      <c r="X102" s="41">
        <v>995.49199999999996</v>
      </c>
      <c r="Y102" s="41">
        <v>995.49199999999996</v>
      </c>
      <c r="Z102" s="41">
        <v>870.92520000000002</v>
      </c>
    </row>
    <row r="103" spans="1:26" x14ac:dyDescent="0.25">
      <c r="A103" s="48"/>
      <c r="B103" s="157"/>
      <c r="C103" s="161"/>
      <c r="D103" s="50"/>
      <c r="E103" s="51"/>
      <c r="F103" s="51"/>
      <c r="G103" s="51"/>
      <c r="H103" s="51"/>
      <c r="I103" s="51"/>
      <c r="J103" s="51"/>
      <c r="K103" s="51"/>
      <c r="L103" s="51"/>
      <c r="M103" s="51"/>
      <c r="N103" s="51"/>
      <c r="O103" s="51"/>
      <c r="P103" s="51"/>
      <c r="Q103" s="51"/>
      <c r="R103" s="51"/>
      <c r="S103" s="51"/>
      <c r="T103" s="51"/>
      <c r="U103" s="51"/>
      <c r="V103" s="51"/>
      <c r="W103" s="51"/>
      <c r="X103" s="51"/>
      <c r="Y103" s="51"/>
      <c r="Z103" s="51"/>
    </row>
    <row r="104" spans="1:26" x14ac:dyDescent="0.25">
      <c r="A104" s="39" t="s">
        <v>76</v>
      </c>
      <c r="B104" s="53" t="s">
        <v>59</v>
      </c>
      <c r="C104" s="151">
        <v>76805</v>
      </c>
      <c r="D104" s="40">
        <v>927.59999999999991</v>
      </c>
      <c r="E104" s="41">
        <f>MIN(G104:Z104)</f>
        <v>99.32157939999999</v>
      </c>
      <c r="F104" s="41">
        <f>MAX(G104:Z104)</f>
        <v>1391.4</v>
      </c>
      <c r="G104" s="41">
        <v>386.5</v>
      </c>
      <c r="H104" s="41">
        <v>220.76880000000003</v>
      </c>
      <c r="I104" s="41">
        <v>216.44000000000003</v>
      </c>
      <c r="J104" s="41">
        <v>216.44000000000003</v>
      </c>
      <c r="K104" s="41">
        <v>216.44000000000003</v>
      </c>
      <c r="L104" s="41">
        <v>99.32157939999999</v>
      </c>
      <c r="M104" s="41">
        <v>99.32157939999999</v>
      </c>
      <c r="N104" s="41">
        <v>99.32157939999999</v>
      </c>
      <c r="O104" s="41">
        <v>99.32157939999999</v>
      </c>
      <c r="P104" s="41">
        <v>99.32157939999999</v>
      </c>
      <c r="Q104" s="41">
        <v>99.32157939999999</v>
      </c>
      <c r="R104" s="41">
        <v>927.59999999999991</v>
      </c>
      <c r="S104" s="41">
        <v>1391.4</v>
      </c>
      <c r="T104" s="41">
        <v>1337.9084</v>
      </c>
      <c r="U104" s="41">
        <v>1324.4582</v>
      </c>
      <c r="V104" s="41">
        <v>1270.9666</v>
      </c>
      <c r="W104" s="41">
        <v>510.18</v>
      </c>
      <c r="X104" s="41">
        <v>1181.144</v>
      </c>
      <c r="Y104" s="41">
        <v>1181.144</v>
      </c>
      <c r="Z104" s="41">
        <v>1033.3463999999999</v>
      </c>
    </row>
    <row r="105" spans="1:26" x14ac:dyDescent="0.25">
      <c r="A105" s="48"/>
      <c r="B105" s="157"/>
      <c r="C105" s="161"/>
      <c r="D105" s="50"/>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x14ac:dyDescent="0.25">
      <c r="A106" s="39" t="s">
        <v>77</v>
      </c>
      <c r="B106" s="53" t="s">
        <v>59</v>
      </c>
      <c r="C106" s="151">
        <v>76818</v>
      </c>
      <c r="D106" s="40">
        <v>842.4</v>
      </c>
      <c r="E106" s="41">
        <f>MIN(G106:Z106)</f>
        <v>99.32157939999999</v>
      </c>
      <c r="F106" s="41">
        <f>MAX(G106:Z106)</f>
        <v>1263.6000000000001</v>
      </c>
      <c r="G106" s="41">
        <v>351</v>
      </c>
      <c r="H106" s="41">
        <v>200.49120000000005</v>
      </c>
      <c r="I106" s="41">
        <v>196.56000000000003</v>
      </c>
      <c r="J106" s="41">
        <v>196.56000000000003</v>
      </c>
      <c r="K106" s="41">
        <v>196.56000000000003</v>
      </c>
      <c r="L106" s="41">
        <v>99.32157939999999</v>
      </c>
      <c r="M106" s="41">
        <v>99.32157939999999</v>
      </c>
      <c r="N106" s="41">
        <v>99.32157939999999</v>
      </c>
      <c r="O106" s="41">
        <v>99.32157939999999</v>
      </c>
      <c r="P106" s="41">
        <v>99.32157939999999</v>
      </c>
      <c r="Q106" s="41">
        <v>99.32157939999999</v>
      </c>
      <c r="R106" s="41">
        <v>842.4</v>
      </c>
      <c r="S106" s="41">
        <v>1263.6000000000001</v>
      </c>
      <c r="T106" s="41">
        <v>1215.0216</v>
      </c>
      <c r="U106" s="41">
        <v>1202.8068000000001</v>
      </c>
      <c r="V106" s="41">
        <v>1154.2284</v>
      </c>
      <c r="W106" s="41">
        <v>463.32000000000005</v>
      </c>
      <c r="X106" s="41">
        <v>1072.6559999999999</v>
      </c>
      <c r="Y106" s="41">
        <v>1072.6559999999999</v>
      </c>
      <c r="Z106" s="41">
        <v>938.43359999999996</v>
      </c>
    </row>
    <row r="107" spans="1:26" x14ac:dyDescent="0.25">
      <c r="A107" s="48"/>
      <c r="B107" s="157"/>
      <c r="C107" s="161"/>
      <c r="D107" s="50"/>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x14ac:dyDescent="0.25">
      <c r="A108" s="39" t="s">
        <v>78</v>
      </c>
      <c r="B108" s="53" t="s">
        <v>59</v>
      </c>
      <c r="C108" s="151">
        <v>76819</v>
      </c>
      <c r="D108" s="40">
        <v>132.6</v>
      </c>
      <c r="E108" s="41">
        <f>MIN(G108:Z108)</f>
        <v>30.94</v>
      </c>
      <c r="F108" s="41">
        <f>MAX(G108:Z108)</f>
        <v>198.9</v>
      </c>
      <c r="G108" s="41">
        <v>55.25</v>
      </c>
      <c r="H108" s="41">
        <v>31.558800000000002</v>
      </c>
      <c r="I108" s="41">
        <v>30.94</v>
      </c>
      <c r="J108" s="41">
        <v>30.94</v>
      </c>
      <c r="K108" s="41">
        <v>30.94</v>
      </c>
      <c r="L108" s="41">
        <v>99.32157939999999</v>
      </c>
      <c r="M108" s="41">
        <v>99.32157939999999</v>
      </c>
      <c r="N108" s="41">
        <v>99.32157939999999</v>
      </c>
      <c r="O108" s="41">
        <v>99.32157939999999</v>
      </c>
      <c r="P108" s="41">
        <v>99.32157939999999</v>
      </c>
      <c r="Q108" s="41">
        <v>99.32157939999999</v>
      </c>
      <c r="R108" s="41">
        <v>132.6</v>
      </c>
      <c r="S108" s="41">
        <v>198.9</v>
      </c>
      <c r="T108" s="41">
        <v>191.2534</v>
      </c>
      <c r="U108" s="41">
        <v>189.33070000000001</v>
      </c>
      <c r="V108" s="41">
        <v>181.6841</v>
      </c>
      <c r="W108" s="41">
        <v>72.930000000000007</v>
      </c>
      <c r="X108" s="41">
        <v>168.84399999999999</v>
      </c>
      <c r="Y108" s="41">
        <v>168.84399999999999</v>
      </c>
      <c r="Z108" s="41">
        <v>147.71639999999999</v>
      </c>
    </row>
    <row r="109" spans="1:26" x14ac:dyDescent="0.25">
      <c r="A109" s="48"/>
      <c r="B109" s="157"/>
      <c r="C109" s="161"/>
      <c r="D109" s="50"/>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x14ac:dyDescent="0.25">
      <c r="A110" s="39" t="s">
        <v>79</v>
      </c>
      <c r="B110" s="53" t="s">
        <v>59</v>
      </c>
      <c r="C110" s="151">
        <v>76830</v>
      </c>
      <c r="D110" s="40">
        <v>781.8</v>
      </c>
      <c r="E110" s="41">
        <f>MIN(G110:Z110)</f>
        <v>99.32157939999999</v>
      </c>
      <c r="F110" s="41">
        <f>MAX(G110:Z110)</f>
        <v>1172.7</v>
      </c>
      <c r="G110" s="41">
        <v>325.75</v>
      </c>
      <c r="H110" s="41">
        <v>186.06840000000003</v>
      </c>
      <c r="I110" s="41">
        <v>182.42000000000002</v>
      </c>
      <c r="J110" s="41">
        <v>182.42000000000002</v>
      </c>
      <c r="K110" s="41">
        <v>182.42000000000002</v>
      </c>
      <c r="L110" s="41">
        <v>99.32157939999999</v>
      </c>
      <c r="M110" s="41">
        <v>99.32157939999999</v>
      </c>
      <c r="N110" s="41">
        <v>99.32157939999999</v>
      </c>
      <c r="O110" s="41">
        <v>99.32157939999999</v>
      </c>
      <c r="P110" s="41">
        <v>99.32157939999999</v>
      </c>
      <c r="Q110" s="41">
        <v>99.32157939999999</v>
      </c>
      <c r="R110" s="41">
        <v>781.8</v>
      </c>
      <c r="S110" s="41">
        <v>1172.7</v>
      </c>
      <c r="T110" s="41">
        <v>1127.6161999999999</v>
      </c>
      <c r="U110" s="41">
        <v>1116.2800999999999</v>
      </c>
      <c r="V110" s="41">
        <v>1071.1963000000001</v>
      </c>
      <c r="W110" s="41">
        <v>429.99</v>
      </c>
      <c r="X110" s="41">
        <v>995.49199999999996</v>
      </c>
      <c r="Y110" s="41">
        <v>995.49199999999996</v>
      </c>
      <c r="Z110" s="41">
        <v>870.92520000000002</v>
      </c>
    </row>
    <row r="111" spans="1:26" x14ac:dyDescent="0.25">
      <c r="A111" s="48"/>
      <c r="B111" s="157"/>
      <c r="C111" s="161"/>
      <c r="D111" s="50"/>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x14ac:dyDescent="0.25">
      <c r="A112" s="39" t="s">
        <v>80</v>
      </c>
      <c r="B112" s="53" t="s">
        <v>59</v>
      </c>
      <c r="C112" s="151">
        <v>76856</v>
      </c>
      <c r="D112" s="40">
        <v>690.6</v>
      </c>
      <c r="E112" s="41">
        <f>MIN(G112:Z112)</f>
        <v>99.32157939999999</v>
      </c>
      <c r="F112" s="41">
        <f>MAX(G112:Z112)</f>
        <v>1035.9000000000001</v>
      </c>
      <c r="G112" s="41">
        <v>287.75</v>
      </c>
      <c r="H112" s="41">
        <v>164.36280000000002</v>
      </c>
      <c r="I112" s="41">
        <v>161.14000000000001</v>
      </c>
      <c r="J112" s="41">
        <v>161.14000000000001</v>
      </c>
      <c r="K112" s="41">
        <v>161.14000000000001</v>
      </c>
      <c r="L112" s="41">
        <v>99.32157939999999</v>
      </c>
      <c r="M112" s="41">
        <v>99.32157939999999</v>
      </c>
      <c r="N112" s="41">
        <v>99.32157939999999</v>
      </c>
      <c r="O112" s="41">
        <v>99.32157939999999</v>
      </c>
      <c r="P112" s="41">
        <v>99.32157939999999</v>
      </c>
      <c r="Q112" s="41">
        <v>99.32157939999999</v>
      </c>
      <c r="R112" s="41">
        <v>690.6</v>
      </c>
      <c r="S112" s="41">
        <v>1035.9000000000001</v>
      </c>
      <c r="T112" s="41">
        <v>996.07539999999995</v>
      </c>
      <c r="U112" s="41">
        <v>986.06169999999997</v>
      </c>
      <c r="V112" s="41">
        <v>946.23710000000005</v>
      </c>
      <c r="W112" s="41">
        <v>379.83000000000004</v>
      </c>
      <c r="X112" s="41">
        <v>879.36400000000003</v>
      </c>
      <c r="Y112" s="41">
        <v>879.36400000000003</v>
      </c>
      <c r="Z112" s="41">
        <v>769.32839999999999</v>
      </c>
    </row>
    <row r="113" spans="1:26" x14ac:dyDescent="0.25">
      <c r="A113" s="48"/>
      <c r="B113" s="157"/>
      <c r="C113" s="161"/>
      <c r="D113" s="50"/>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x14ac:dyDescent="0.25">
      <c r="A114" s="39" t="s">
        <v>81</v>
      </c>
      <c r="B114" s="53" t="s">
        <v>59</v>
      </c>
      <c r="C114" s="151">
        <v>93923</v>
      </c>
      <c r="D114" s="40">
        <v>712.19999999999993</v>
      </c>
      <c r="E114" s="41">
        <f>MIN(G114:Z114)</f>
        <v>127.3699434</v>
      </c>
      <c r="F114" s="41">
        <f>MAX(G114:Z114)</f>
        <v>1068.3</v>
      </c>
      <c r="G114" s="41">
        <v>296.75</v>
      </c>
      <c r="H114" s="41">
        <v>169.50360000000001</v>
      </c>
      <c r="I114" s="41">
        <v>166.18</v>
      </c>
      <c r="J114" s="41">
        <v>166.18</v>
      </c>
      <c r="K114" s="41">
        <v>166.18</v>
      </c>
      <c r="L114" s="41">
        <v>127.3699434</v>
      </c>
      <c r="M114" s="41">
        <v>127.3699434</v>
      </c>
      <c r="N114" s="41">
        <v>127.3699434</v>
      </c>
      <c r="O114" s="41">
        <v>127.3699434</v>
      </c>
      <c r="P114" s="41">
        <v>127.3699434</v>
      </c>
      <c r="Q114" s="41">
        <v>127.3699434</v>
      </c>
      <c r="R114" s="41">
        <v>712.19999999999993</v>
      </c>
      <c r="S114" s="41">
        <v>1068.3</v>
      </c>
      <c r="T114" s="41">
        <v>1027.2297999999998</v>
      </c>
      <c r="U114" s="41">
        <v>1016.9029</v>
      </c>
      <c r="V114" s="41">
        <v>975.83270000000005</v>
      </c>
      <c r="W114" s="41">
        <v>391.71000000000004</v>
      </c>
      <c r="X114" s="41">
        <v>906.86800000000005</v>
      </c>
      <c r="Y114" s="41">
        <v>906.86800000000005</v>
      </c>
      <c r="Z114" s="41">
        <v>793.39080000000001</v>
      </c>
    </row>
    <row r="115" spans="1:26" x14ac:dyDescent="0.25">
      <c r="A115" s="48"/>
      <c r="B115" s="157"/>
      <c r="C115" s="161"/>
      <c r="D115" s="50"/>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x14ac:dyDescent="0.25">
      <c r="A116" s="39" t="s">
        <v>82</v>
      </c>
      <c r="B116" s="53" t="s">
        <v>59</v>
      </c>
      <c r="C116" s="151">
        <v>93925</v>
      </c>
      <c r="D116" s="40">
        <v>689.4</v>
      </c>
      <c r="E116" s="41">
        <f>MIN(G116:Z116)</f>
        <v>160.86000000000001</v>
      </c>
      <c r="F116" s="41">
        <f>MAX(G116:Z116)</f>
        <v>1034.1000000000001</v>
      </c>
      <c r="G116" s="41">
        <v>287.25</v>
      </c>
      <c r="H116" s="41">
        <v>164.0772</v>
      </c>
      <c r="I116" s="41">
        <v>160.86000000000001</v>
      </c>
      <c r="J116" s="41">
        <v>160.86000000000001</v>
      </c>
      <c r="K116" s="41">
        <v>160.86000000000001</v>
      </c>
      <c r="L116" s="41">
        <v>209.9161</v>
      </c>
      <c r="M116" s="41">
        <v>209.9161</v>
      </c>
      <c r="N116" s="41">
        <v>209.9161</v>
      </c>
      <c r="O116" s="41">
        <v>209.9161</v>
      </c>
      <c r="P116" s="41">
        <v>209.9161</v>
      </c>
      <c r="Q116" s="41">
        <v>209.9161</v>
      </c>
      <c r="R116" s="41">
        <v>689.4</v>
      </c>
      <c r="S116" s="41">
        <v>1034.1000000000001</v>
      </c>
      <c r="T116" s="41">
        <v>994.3445999999999</v>
      </c>
      <c r="U116" s="41">
        <v>984.34829999999999</v>
      </c>
      <c r="V116" s="41">
        <v>944.5929000000001</v>
      </c>
      <c r="W116" s="41">
        <v>379.17</v>
      </c>
      <c r="X116" s="41">
        <v>877.83600000000001</v>
      </c>
      <c r="Y116" s="41">
        <v>877.83600000000001</v>
      </c>
      <c r="Z116" s="41">
        <v>767.99159999999995</v>
      </c>
    </row>
    <row r="117" spans="1:26" x14ac:dyDescent="0.25">
      <c r="A117" s="48"/>
      <c r="B117" s="157"/>
      <c r="C117" s="161"/>
      <c r="D117" s="50"/>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x14ac:dyDescent="0.25">
      <c r="A118" s="39" t="s">
        <v>83</v>
      </c>
      <c r="B118" s="53" t="s">
        <v>59</v>
      </c>
      <c r="C118" s="151">
        <v>93926</v>
      </c>
      <c r="D118" s="40">
        <v>578.4</v>
      </c>
      <c r="E118" s="41">
        <f>MIN(G118:Z118)</f>
        <v>99.32157939999999</v>
      </c>
      <c r="F118" s="41">
        <f>MAX(G118:Z118)</f>
        <v>867.6</v>
      </c>
      <c r="G118" s="41">
        <v>241</v>
      </c>
      <c r="H118" s="41">
        <v>137.6592</v>
      </c>
      <c r="I118" s="41">
        <v>134.96</v>
      </c>
      <c r="J118" s="41">
        <v>134.96</v>
      </c>
      <c r="K118" s="41">
        <v>134.96</v>
      </c>
      <c r="L118" s="41">
        <v>99.32157939999999</v>
      </c>
      <c r="M118" s="41">
        <v>99.32157939999999</v>
      </c>
      <c r="N118" s="41">
        <v>99.32157939999999</v>
      </c>
      <c r="O118" s="41">
        <v>99.32157939999999</v>
      </c>
      <c r="P118" s="41">
        <v>99.32157939999999</v>
      </c>
      <c r="Q118" s="41">
        <v>99.32157939999999</v>
      </c>
      <c r="R118" s="41">
        <v>578.4</v>
      </c>
      <c r="S118" s="41">
        <v>867.6</v>
      </c>
      <c r="T118" s="41">
        <v>834.24559999999997</v>
      </c>
      <c r="U118" s="41">
        <v>825.85879999999997</v>
      </c>
      <c r="V118" s="41">
        <v>792.50440000000003</v>
      </c>
      <c r="W118" s="41">
        <v>318.12</v>
      </c>
      <c r="X118" s="41">
        <v>736.49599999999998</v>
      </c>
      <c r="Y118" s="41">
        <v>736.49599999999998</v>
      </c>
      <c r="Z118" s="41">
        <v>644.33759999999995</v>
      </c>
    </row>
    <row r="119" spans="1:26" x14ac:dyDescent="0.25">
      <c r="A119" s="48"/>
      <c r="B119" s="157"/>
      <c r="C119" s="161"/>
      <c r="D119" s="50"/>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x14ac:dyDescent="0.25">
      <c r="A120" s="39" t="s">
        <v>84</v>
      </c>
      <c r="B120" s="53" t="s">
        <v>59</v>
      </c>
      <c r="C120" s="151">
        <v>93971</v>
      </c>
      <c r="D120" s="40">
        <v>622.79999999999995</v>
      </c>
      <c r="E120" s="41">
        <f>MIN(G120:Z120)</f>
        <v>99.32157939999999</v>
      </c>
      <c r="F120" s="41">
        <f>MAX(G120:Z120)</f>
        <v>934.2</v>
      </c>
      <c r="G120" s="41">
        <v>259.5</v>
      </c>
      <c r="H120" s="41">
        <v>148.22640000000001</v>
      </c>
      <c r="I120" s="41">
        <v>145.32000000000002</v>
      </c>
      <c r="J120" s="41">
        <v>145.32000000000002</v>
      </c>
      <c r="K120" s="41">
        <v>145.32000000000002</v>
      </c>
      <c r="L120" s="41">
        <v>99.32157939999999</v>
      </c>
      <c r="M120" s="41">
        <v>99.32157939999999</v>
      </c>
      <c r="N120" s="41">
        <v>99.32157939999999</v>
      </c>
      <c r="O120" s="41">
        <v>99.32157939999999</v>
      </c>
      <c r="P120" s="41">
        <v>99.32157939999999</v>
      </c>
      <c r="Q120" s="41">
        <v>99.32157939999999</v>
      </c>
      <c r="R120" s="41">
        <v>622.79999999999995</v>
      </c>
      <c r="S120" s="41">
        <v>934.2</v>
      </c>
      <c r="T120" s="41">
        <v>898.28519999999992</v>
      </c>
      <c r="U120" s="41">
        <v>889.25459999999998</v>
      </c>
      <c r="V120" s="41">
        <v>853.33980000000008</v>
      </c>
      <c r="W120" s="41">
        <v>342.54</v>
      </c>
      <c r="X120" s="41">
        <v>793.03200000000004</v>
      </c>
      <c r="Y120" s="41">
        <v>793.03200000000004</v>
      </c>
      <c r="Z120" s="41">
        <v>693.79920000000004</v>
      </c>
    </row>
    <row r="121" spans="1:26" x14ac:dyDescent="0.25">
      <c r="A121" s="48"/>
      <c r="B121" s="157"/>
      <c r="C121" s="161"/>
      <c r="D121" s="50"/>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x14ac:dyDescent="0.25">
      <c r="A122" s="39" t="s">
        <v>85</v>
      </c>
      <c r="B122" s="53" t="s">
        <v>59</v>
      </c>
      <c r="C122" s="151">
        <v>93970</v>
      </c>
      <c r="D122" s="40">
        <v>780.6</v>
      </c>
      <c r="E122" s="41">
        <f>MIN(G122:Z122)</f>
        <v>182.14000000000001</v>
      </c>
      <c r="F122" s="41">
        <f>MAX(G122:Z122)</f>
        <v>1170.9000000000001</v>
      </c>
      <c r="G122" s="41">
        <v>325.25</v>
      </c>
      <c r="H122" s="41">
        <v>185.78280000000001</v>
      </c>
      <c r="I122" s="41">
        <v>182.14000000000001</v>
      </c>
      <c r="J122" s="41">
        <v>182.14000000000001</v>
      </c>
      <c r="K122" s="41">
        <v>182.14000000000001</v>
      </c>
      <c r="L122" s="41">
        <v>209.9161</v>
      </c>
      <c r="M122" s="41">
        <v>209.9161</v>
      </c>
      <c r="N122" s="41">
        <v>209.9161</v>
      </c>
      <c r="O122" s="41">
        <v>209.9161</v>
      </c>
      <c r="P122" s="41">
        <v>209.9161</v>
      </c>
      <c r="Q122" s="41">
        <v>209.9161</v>
      </c>
      <c r="R122" s="41">
        <v>780.6</v>
      </c>
      <c r="S122" s="41">
        <v>1170.9000000000001</v>
      </c>
      <c r="T122" s="41">
        <v>1125.8853999999999</v>
      </c>
      <c r="U122" s="41">
        <v>1114.5667000000001</v>
      </c>
      <c r="V122" s="41">
        <v>1069.5521000000001</v>
      </c>
      <c r="W122" s="41">
        <v>429.33000000000004</v>
      </c>
      <c r="X122" s="41">
        <v>993.96400000000006</v>
      </c>
      <c r="Y122" s="41">
        <v>993.96400000000006</v>
      </c>
      <c r="Z122" s="41">
        <v>869.58839999999998</v>
      </c>
    </row>
    <row r="123" spans="1:26" x14ac:dyDescent="0.25">
      <c r="A123" s="48"/>
      <c r="B123" s="157"/>
      <c r="C123" s="161"/>
      <c r="D123" s="50"/>
      <c r="E123" s="49"/>
      <c r="F123" s="49"/>
      <c r="G123" s="49"/>
      <c r="H123" s="49"/>
      <c r="I123" s="49"/>
      <c r="J123" s="49"/>
      <c r="K123" s="49"/>
      <c r="L123" s="49"/>
      <c r="M123" s="49"/>
      <c r="N123" s="49"/>
      <c r="O123" s="49"/>
      <c r="P123" s="49"/>
      <c r="Q123" s="49"/>
      <c r="R123" s="49"/>
      <c r="S123" s="49"/>
      <c r="T123" s="49"/>
      <c r="U123" s="49"/>
      <c r="V123" s="49"/>
      <c r="W123" s="49"/>
      <c r="X123" s="49"/>
      <c r="Y123" s="49"/>
      <c r="Z123" s="49"/>
    </row>
    <row r="124" spans="1:26" x14ac:dyDescent="0.25">
      <c r="A124" s="52" t="s">
        <v>86</v>
      </c>
      <c r="B124" s="53" t="s">
        <v>34</v>
      </c>
      <c r="C124" s="151">
        <v>78012</v>
      </c>
      <c r="D124" s="40">
        <v>279.59999999999997</v>
      </c>
      <c r="E124" s="41"/>
      <c r="F124" s="41"/>
      <c r="G124" s="41">
        <v>116.5</v>
      </c>
      <c r="H124" s="41">
        <v>66.544800000000009</v>
      </c>
      <c r="I124" s="41">
        <v>65.240000000000009</v>
      </c>
      <c r="J124" s="41">
        <v>65.240000000000009</v>
      </c>
      <c r="K124" s="41">
        <v>65.240000000000009</v>
      </c>
      <c r="L124" s="41">
        <v>343.89616740000002</v>
      </c>
      <c r="M124" s="41">
        <v>343.89616740000002</v>
      </c>
      <c r="N124" s="41">
        <v>343.89616740000002</v>
      </c>
      <c r="O124" s="41">
        <v>343.89616740000002</v>
      </c>
      <c r="P124" s="41">
        <v>343.89616740000002</v>
      </c>
      <c r="Q124" s="41">
        <v>343.89616740000002</v>
      </c>
      <c r="R124" s="41">
        <v>279.59999999999997</v>
      </c>
      <c r="S124" s="41">
        <v>419.40000000000003</v>
      </c>
      <c r="T124" s="41">
        <v>403.27639999999997</v>
      </c>
      <c r="U124" s="41">
        <v>399.22219999999999</v>
      </c>
      <c r="V124" s="41">
        <v>383.09860000000003</v>
      </c>
      <c r="W124" s="41">
        <v>153.78</v>
      </c>
      <c r="X124" s="41">
        <v>356.024</v>
      </c>
      <c r="Y124" s="41">
        <v>356.024</v>
      </c>
      <c r="Z124" s="41">
        <v>311.4744</v>
      </c>
    </row>
    <row r="125" spans="1:26" x14ac:dyDescent="0.25">
      <c r="A125" s="52" t="s">
        <v>1</v>
      </c>
      <c r="B125" s="53" t="s">
        <v>64</v>
      </c>
      <c r="C125" s="160" t="s">
        <v>87</v>
      </c>
      <c r="D125" s="40">
        <v>171</v>
      </c>
      <c r="E125" s="41"/>
      <c r="F125" s="41"/>
      <c r="G125" s="41">
        <v>71.25</v>
      </c>
      <c r="H125" s="41">
        <v>40.698000000000008</v>
      </c>
      <c r="I125" s="41">
        <v>39.900000000000006</v>
      </c>
      <c r="J125" s="41">
        <v>39.900000000000006</v>
      </c>
      <c r="K125" s="41">
        <v>39.900000000000006</v>
      </c>
      <c r="L125" s="41">
        <v>0</v>
      </c>
      <c r="M125" s="41">
        <v>0</v>
      </c>
      <c r="N125" s="41">
        <v>0</v>
      </c>
      <c r="O125" s="41">
        <v>0</v>
      </c>
      <c r="P125" s="41">
        <v>0</v>
      </c>
      <c r="Q125" s="41">
        <v>0</v>
      </c>
      <c r="R125" s="41">
        <v>171</v>
      </c>
      <c r="S125" s="41">
        <v>256.5</v>
      </c>
      <c r="T125" s="41">
        <v>246.63899999999998</v>
      </c>
      <c r="U125" s="41">
        <v>244.15950000000001</v>
      </c>
      <c r="V125" s="41">
        <v>234.29850000000002</v>
      </c>
      <c r="W125" s="41">
        <v>94.050000000000011</v>
      </c>
      <c r="X125" s="41">
        <v>217.74</v>
      </c>
      <c r="Y125" s="41">
        <v>217.74</v>
      </c>
      <c r="Z125" s="41">
        <v>190.494</v>
      </c>
    </row>
    <row r="126" spans="1:26" x14ac:dyDescent="0.25">
      <c r="A126" s="53"/>
      <c r="B126" s="53" t="s">
        <v>39</v>
      </c>
      <c r="C126" s="151"/>
      <c r="D126" s="54">
        <f>SUM(D124:D125)</f>
        <v>450.59999999999997</v>
      </c>
      <c r="E126" s="41">
        <f t="shared" ref="E126" si="27">MIN(G126:Z126)</f>
        <v>105.14000000000001</v>
      </c>
      <c r="F126" s="41">
        <f t="shared" ref="F126" si="28">MAX(G126:Z126)</f>
        <v>675.90000000000009</v>
      </c>
      <c r="G126" s="54">
        <f t="shared" ref="G126:Z126" si="29">SUM(G124:G125)</f>
        <v>187.75</v>
      </c>
      <c r="H126" s="54">
        <f t="shared" si="29"/>
        <v>107.24280000000002</v>
      </c>
      <c r="I126" s="54">
        <f t="shared" si="29"/>
        <v>105.14000000000001</v>
      </c>
      <c r="J126" s="54">
        <f t="shared" si="29"/>
        <v>105.14000000000001</v>
      </c>
      <c r="K126" s="54">
        <f t="shared" si="29"/>
        <v>105.14000000000001</v>
      </c>
      <c r="L126" s="54">
        <f t="shared" si="29"/>
        <v>343.89616740000002</v>
      </c>
      <c r="M126" s="54">
        <f t="shared" si="29"/>
        <v>343.89616740000002</v>
      </c>
      <c r="N126" s="54">
        <f t="shared" si="29"/>
        <v>343.89616740000002</v>
      </c>
      <c r="O126" s="54">
        <f t="shared" si="29"/>
        <v>343.89616740000002</v>
      </c>
      <c r="P126" s="54">
        <f t="shared" si="29"/>
        <v>343.89616740000002</v>
      </c>
      <c r="Q126" s="54">
        <f t="shared" si="29"/>
        <v>343.89616740000002</v>
      </c>
      <c r="R126" s="54">
        <f t="shared" si="29"/>
        <v>450.59999999999997</v>
      </c>
      <c r="S126" s="54">
        <f t="shared" si="29"/>
        <v>675.90000000000009</v>
      </c>
      <c r="T126" s="54">
        <f t="shared" si="29"/>
        <v>649.91539999999998</v>
      </c>
      <c r="U126" s="54">
        <f t="shared" si="29"/>
        <v>643.38170000000002</v>
      </c>
      <c r="V126" s="54">
        <f t="shared" si="29"/>
        <v>617.39710000000002</v>
      </c>
      <c r="W126" s="54">
        <f t="shared" si="29"/>
        <v>247.83</v>
      </c>
      <c r="X126" s="54">
        <f t="shared" si="29"/>
        <v>573.76400000000001</v>
      </c>
      <c r="Y126" s="54">
        <f t="shared" si="29"/>
        <v>573.76400000000001</v>
      </c>
      <c r="Z126" s="54">
        <f t="shared" si="29"/>
        <v>501.96839999999997</v>
      </c>
    </row>
    <row r="127" spans="1:26" x14ac:dyDescent="0.25">
      <c r="A127" s="43"/>
      <c r="B127" s="56"/>
      <c r="C127" s="65"/>
      <c r="D127" s="57"/>
      <c r="E127" s="58"/>
      <c r="F127" s="58"/>
      <c r="G127" s="58"/>
      <c r="H127" s="58"/>
      <c r="I127" s="58"/>
      <c r="J127" s="58"/>
      <c r="K127" s="58"/>
      <c r="L127" s="58"/>
      <c r="M127" s="58"/>
      <c r="N127" s="58"/>
      <c r="O127" s="58"/>
      <c r="P127" s="58"/>
      <c r="Q127" s="58"/>
      <c r="R127" s="58"/>
      <c r="S127" s="58"/>
      <c r="T127" s="58"/>
      <c r="U127" s="58"/>
      <c r="V127" s="58"/>
      <c r="W127" s="58"/>
      <c r="X127" s="58"/>
      <c r="Y127" s="58"/>
      <c r="Z127" s="58"/>
    </row>
    <row r="128" spans="1:26" x14ac:dyDescent="0.25">
      <c r="A128" s="52" t="s">
        <v>88</v>
      </c>
      <c r="B128" s="53" t="s">
        <v>34</v>
      </c>
      <c r="C128" s="151">
        <v>78227</v>
      </c>
      <c r="D128" s="40">
        <v>1159.2</v>
      </c>
      <c r="E128" s="41"/>
      <c r="F128" s="41"/>
      <c r="G128" s="41">
        <v>483</v>
      </c>
      <c r="H128" s="41">
        <v>275.88960000000003</v>
      </c>
      <c r="I128" s="41">
        <v>270.48</v>
      </c>
      <c r="J128" s="41">
        <v>270.48</v>
      </c>
      <c r="K128" s="41">
        <v>270.48</v>
      </c>
      <c r="L128" s="41">
        <v>446.43348279999998</v>
      </c>
      <c r="M128" s="41">
        <v>446.43348279999998</v>
      </c>
      <c r="N128" s="41">
        <v>446.43348279999998</v>
      </c>
      <c r="O128" s="41">
        <v>446.43348279999998</v>
      </c>
      <c r="P128" s="41">
        <v>446.43348279999998</v>
      </c>
      <c r="Q128" s="41">
        <v>446.43348279999998</v>
      </c>
      <c r="R128" s="41">
        <v>1159.2</v>
      </c>
      <c r="S128" s="41">
        <v>1738.8</v>
      </c>
      <c r="T128" s="41">
        <v>1671.9527999999998</v>
      </c>
      <c r="U128" s="41">
        <v>1655.1444000000001</v>
      </c>
      <c r="V128" s="41">
        <v>1588.2972000000002</v>
      </c>
      <c r="W128" s="41">
        <v>637.56000000000006</v>
      </c>
      <c r="X128" s="41">
        <v>1476.048</v>
      </c>
      <c r="Y128" s="41">
        <v>1476.048</v>
      </c>
      <c r="Z128" s="41">
        <v>1291.3488</v>
      </c>
    </row>
    <row r="129" spans="1:26" x14ac:dyDescent="0.25">
      <c r="A129" s="52" t="s">
        <v>1</v>
      </c>
      <c r="B129" s="53" t="s">
        <v>64</v>
      </c>
      <c r="C129" s="160" t="s">
        <v>89</v>
      </c>
      <c r="D129" s="40">
        <v>108</v>
      </c>
      <c r="E129" s="41"/>
      <c r="F129" s="41"/>
      <c r="G129" s="41">
        <v>45</v>
      </c>
      <c r="H129" s="41">
        <v>25.704000000000004</v>
      </c>
      <c r="I129" s="41">
        <v>25.200000000000003</v>
      </c>
      <c r="J129" s="41">
        <v>25.200000000000003</v>
      </c>
      <c r="K129" s="41">
        <v>25.200000000000003</v>
      </c>
      <c r="L129" s="41">
        <v>0</v>
      </c>
      <c r="M129" s="41">
        <v>0</v>
      </c>
      <c r="N129" s="41">
        <v>0</v>
      </c>
      <c r="O129" s="41">
        <v>0</v>
      </c>
      <c r="P129" s="41">
        <v>0</v>
      </c>
      <c r="Q129" s="41">
        <v>0</v>
      </c>
      <c r="R129" s="41">
        <v>108</v>
      </c>
      <c r="S129" s="41">
        <v>162</v>
      </c>
      <c r="T129" s="41">
        <v>155.77199999999999</v>
      </c>
      <c r="U129" s="41">
        <v>154.20600000000002</v>
      </c>
      <c r="V129" s="41">
        <v>147.97800000000001</v>
      </c>
      <c r="W129" s="41">
        <v>59.400000000000006</v>
      </c>
      <c r="X129" s="41">
        <v>137.52000000000001</v>
      </c>
      <c r="Y129" s="41">
        <v>137.52000000000001</v>
      </c>
      <c r="Z129" s="41">
        <v>120.312</v>
      </c>
    </row>
    <row r="130" spans="1:26" x14ac:dyDescent="0.25">
      <c r="A130" s="53"/>
      <c r="B130" s="53" t="s">
        <v>39</v>
      </c>
      <c r="C130" s="151"/>
      <c r="D130" s="54">
        <f>SUM(D128:D129)</f>
        <v>1267.2</v>
      </c>
      <c r="E130" s="41">
        <f t="shared" ref="E130" si="30">MIN(G130:Z130)</f>
        <v>295.68</v>
      </c>
      <c r="F130" s="41">
        <f t="shared" ref="F130" si="31">MAX(G130:Z130)</f>
        <v>1900.8</v>
      </c>
      <c r="G130" s="54">
        <f t="shared" ref="G130:Z130" si="32">SUM(G128:G129)</f>
        <v>528</v>
      </c>
      <c r="H130" s="54">
        <f t="shared" si="32"/>
        <v>301.59360000000004</v>
      </c>
      <c r="I130" s="54">
        <f t="shared" si="32"/>
        <v>295.68</v>
      </c>
      <c r="J130" s="54">
        <f t="shared" si="32"/>
        <v>295.68</v>
      </c>
      <c r="K130" s="54">
        <f t="shared" si="32"/>
        <v>295.68</v>
      </c>
      <c r="L130" s="54">
        <f t="shared" si="32"/>
        <v>446.43348279999998</v>
      </c>
      <c r="M130" s="54">
        <f t="shared" si="32"/>
        <v>446.43348279999998</v>
      </c>
      <c r="N130" s="54">
        <f t="shared" si="32"/>
        <v>446.43348279999998</v>
      </c>
      <c r="O130" s="54">
        <f t="shared" si="32"/>
        <v>446.43348279999998</v>
      </c>
      <c r="P130" s="54">
        <f t="shared" si="32"/>
        <v>446.43348279999998</v>
      </c>
      <c r="Q130" s="54">
        <f t="shared" si="32"/>
        <v>446.43348279999998</v>
      </c>
      <c r="R130" s="54">
        <f t="shared" si="32"/>
        <v>1267.2</v>
      </c>
      <c r="S130" s="54">
        <f t="shared" si="32"/>
        <v>1900.8</v>
      </c>
      <c r="T130" s="54">
        <f t="shared" si="32"/>
        <v>1827.7247999999997</v>
      </c>
      <c r="U130" s="54">
        <f t="shared" si="32"/>
        <v>1809.3504000000003</v>
      </c>
      <c r="V130" s="54">
        <f t="shared" si="32"/>
        <v>1736.2752000000003</v>
      </c>
      <c r="W130" s="54">
        <f t="shared" si="32"/>
        <v>696.96</v>
      </c>
      <c r="X130" s="54">
        <f t="shared" si="32"/>
        <v>1613.568</v>
      </c>
      <c r="Y130" s="54">
        <f t="shared" si="32"/>
        <v>1613.568</v>
      </c>
      <c r="Z130" s="54">
        <f t="shared" si="32"/>
        <v>1411.6607999999999</v>
      </c>
    </row>
    <row r="131" spans="1:26" x14ac:dyDescent="0.25">
      <c r="A131" s="43"/>
      <c r="B131" s="56"/>
      <c r="C131" s="65"/>
      <c r="D131" s="57"/>
      <c r="E131" s="58"/>
      <c r="F131" s="58"/>
      <c r="G131" s="58"/>
      <c r="H131" s="58"/>
      <c r="I131" s="58"/>
      <c r="J131" s="58"/>
      <c r="K131" s="58"/>
      <c r="L131" s="58"/>
      <c r="M131" s="58"/>
      <c r="N131" s="58"/>
      <c r="O131" s="58"/>
      <c r="P131" s="58"/>
      <c r="Q131" s="58"/>
      <c r="R131" s="58"/>
      <c r="S131" s="58"/>
      <c r="T131" s="58"/>
      <c r="U131" s="58"/>
      <c r="V131" s="58"/>
      <c r="W131" s="58"/>
      <c r="X131" s="58"/>
      <c r="Y131" s="58"/>
      <c r="Z131" s="58"/>
    </row>
    <row r="132" spans="1:26" x14ac:dyDescent="0.25">
      <c r="A132" s="52" t="s">
        <v>90</v>
      </c>
      <c r="B132" s="53" t="s">
        <v>34</v>
      </c>
      <c r="C132" s="151">
        <v>78315</v>
      </c>
      <c r="D132" s="40">
        <v>1071</v>
      </c>
      <c r="E132" s="41"/>
      <c r="F132" s="41"/>
      <c r="G132" s="41">
        <v>446.25</v>
      </c>
      <c r="H132" s="41">
        <v>254.89800000000005</v>
      </c>
      <c r="I132" s="41">
        <v>249.90000000000003</v>
      </c>
      <c r="J132" s="41">
        <v>249.90000000000003</v>
      </c>
      <c r="K132" s="41">
        <v>249.90000000000003</v>
      </c>
      <c r="L132" s="41">
        <v>343.89616740000002</v>
      </c>
      <c r="M132" s="41">
        <v>343.89616740000002</v>
      </c>
      <c r="N132" s="41">
        <v>343.89616740000002</v>
      </c>
      <c r="O132" s="41">
        <v>343.89616740000002</v>
      </c>
      <c r="P132" s="41">
        <v>343.89616740000002</v>
      </c>
      <c r="Q132" s="41">
        <v>343.89616740000002</v>
      </c>
      <c r="R132" s="41">
        <v>1071</v>
      </c>
      <c r="S132" s="41">
        <v>1606.5</v>
      </c>
      <c r="T132" s="41">
        <v>1544.7389999999998</v>
      </c>
      <c r="U132" s="41">
        <v>1529.2094999999999</v>
      </c>
      <c r="V132" s="41">
        <v>1467.4485000000002</v>
      </c>
      <c r="W132" s="41">
        <v>589.05000000000007</v>
      </c>
      <c r="X132" s="41">
        <v>1363.74</v>
      </c>
      <c r="Y132" s="41">
        <v>1363.74</v>
      </c>
      <c r="Z132" s="41">
        <v>1193.0940000000001</v>
      </c>
    </row>
    <row r="133" spans="1:26" x14ac:dyDescent="0.25">
      <c r="A133" s="52" t="s">
        <v>1</v>
      </c>
      <c r="B133" s="53" t="s">
        <v>64</v>
      </c>
      <c r="C133" s="160" t="s">
        <v>91</v>
      </c>
      <c r="D133" s="40">
        <v>93.6</v>
      </c>
      <c r="E133" s="41"/>
      <c r="F133" s="41"/>
      <c r="G133" s="41">
        <v>39</v>
      </c>
      <c r="H133" s="41">
        <v>22.276800000000005</v>
      </c>
      <c r="I133" s="41">
        <v>21.840000000000003</v>
      </c>
      <c r="J133" s="41">
        <v>21.840000000000003</v>
      </c>
      <c r="K133" s="41">
        <v>21.840000000000003</v>
      </c>
      <c r="L133" s="41">
        <v>0</v>
      </c>
      <c r="M133" s="41">
        <v>0</v>
      </c>
      <c r="N133" s="41">
        <v>0</v>
      </c>
      <c r="O133" s="41">
        <v>0</v>
      </c>
      <c r="P133" s="41">
        <v>0</v>
      </c>
      <c r="Q133" s="41">
        <v>0</v>
      </c>
      <c r="R133" s="41">
        <v>93.6</v>
      </c>
      <c r="S133" s="41">
        <v>140.4</v>
      </c>
      <c r="T133" s="41">
        <v>135.00239999999999</v>
      </c>
      <c r="U133" s="41">
        <v>133.64519999999999</v>
      </c>
      <c r="V133" s="41">
        <v>128.24760000000001</v>
      </c>
      <c r="W133" s="41">
        <v>51.480000000000004</v>
      </c>
      <c r="X133" s="41">
        <v>119.184</v>
      </c>
      <c r="Y133" s="41">
        <v>119.184</v>
      </c>
      <c r="Z133" s="41">
        <v>104.2704</v>
      </c>
    </row>
    <row r="134" spans="1:26" x14ac:dyDescent="0.25">
      <c r="A134" s="53"/>
      <c r="B134" s="53" t="s">
        <v>39</v>
      </c>
      <c r="C134" s="151"/>
      <c r="D134" s="54">
        <f>SUM(D132:D133)</f>
        <v>1164.5999999999999</v>
      </c>
      <c r="E134" s="41">
        <f t="shared" ref="E134" si="33">MIN(G134:Z134)</f>
        <v>271.74</v>
      </c>
      <c r="F134" s="41">
        <f t="shared" ref="F134" si="34">MAX(G134:Z134)</f>
        <v>1746.9</v>
      </c>
      <c r="G134" s="54">
        <f t="shared" ref="G134:Z134" si="35">SUM(G132:G133)</f>
        <v>485.25</v>
      </c>
      <c r="H134" s="54">
        <f t="shared" si="35"/>
        <v>277.17480000000006</v>
      </c>
      <c r="I134" s="54">
        <f t="shared" si="35"/>
        <v>271.74</v>
      </c>
      <c r="J134" s="54">
        <f t="shared" si="35"/>
        <v>271.74</v>
      </c>
      <c r="K134" s="54">
        <f t="shared" si="35"/>
        <v>271.74</v>
      </c>
      <c r="L134" s="54">
        <f t="shared" si="35"/>
        <v>343.89616740000002</v>
      </c>
      <c r="M134" s="54">
        <f t="shared" si="35"/>
        <v>343.89616740000002</v>
      </c>
      <c r="N134" s="54">
        <f t="shared" si="35"/>
        <v>343.89616740000002</v>
      </c>
      <c r="O134" s="54">
        <f t="shared" si="35"/>
        <v>343.89616740000002</v>
      </c>
      <c r="P134" s="54">
        <f t="shared" si="35"/>
        <v>343.89616740000002</v>
      </c>
      <c r="Q134" s="54">
        <f t="shared" si="35"/>
        <v>343.89616740000002</v>
      </c>
      <c r="R134" s="54">
        <f t="shared" si="35"/>
        <v>1164.5999999999999</v>
      </c>
      <c r="S134" s="54">
        <f t="shared" si="35"/>
        <v>1746.9</v>
      </c>
      <c r="T134" s="54">
        <f t="shared" si="35"/>
        <v>1679.7413999999999</v>
      </c>
      <c r="U134" s="54">
        <f t="shared" si="35"/>
        <v>1662.8546999999999</v>
      </c>
      <c r="V134" s="54">
        <f t="shared" si="35"/>
        <v>1595.6961000000001</v>
      </c>
      <c r="W134" s="54">
        <f t="shared" si="35"/>
        <v>640.53000000000009</v>
      </c>
      <c r="X134" s="54">
        <f t="shared" si="35"/>
        <v>1482.924</v>
      </c>
      <c r="Y134" s="54">
        <f t="shared" si="35"/>
        <v>1482.924</v>
      </c>
      <c r="Z134" s="54">
        <f t="shared" si="35"/>
        <v>1297.3643999999999</v>
      </c>
    </row>
    <row r="135" spans="1:26" x14ac:dyDescent="0.25">
      <c r="A135" s="43"/>
      <c r="B135" s="56"/>
      <c r="C135" s="65"/>
      <c r="D135" s="57"/>
      <c r="E135" s="58"/>
      <c r="F135" s="58"/>
      <c r="G135" s="58"/>
      <c r="H135" s="58"/>
      <c r="I135" s="58"/>
      <c r="J135" s="58"/>
      <c r="K135" s="58"/>
      <c r="L135" s="58"/>
      <c r="M135" s="58"/>
      <c r="N135" s="58"/>
      <c r="O135" s="58"/>
      <c r="P135" s="58"/>
      <c r="Q135" s="58"/>
      <c r="R135" s="58"/>
      <c r="S135" s="58"/>
      <c r="T135" s="58"/>
      <c r="U135" s="58"/>
      <c r="V135" s="58"/>
      <c r="W135" s="58"/>
      <c r="X135" s="58"/>
      <c r="Y135" s="58"/>
      <c r="Z135" s="58"/>
    </row>
    <row r="136" spans="1:26" x14ac:dyDescent="0.25">
      <c r="A136" s="52" t="s">
        <v>92</v>
      </c>
      <c r="B136" s="53" t="s">
        <v>34</v>
      </c>
      <c r="C136" s="151">
        <v>78452</v>
      </c>
      <c r="D136" s="40">
        <v>2151</v>
      </c>
      <c r="E136" s="41"/>
      <c r="F136" s="41"/>
      <c r="G136" s="41">
        <v>896.25</v>
      </c>
      <c r="H136" s="41">
        <v>511.93800000000005</v>
      </c>
      <c r="I136" s="41">
        <v>501.90000000000003</v>
      </c>
      <c r="J136" s="41">
        <v>501.90000000000003</v>
      </c>
      <c r="K136" s="41">
        <v>501.90000000000003</v>
      </c>
      <c r="L136" s="41">
        <v>1192.1626612</v>
      </c>
      <c r="M136" s="41">
        <v>1192.1626612</v>
      </c>
      <c r="N136" s="41">
        <v>1192.1626612</v>
      </c>
      <c r="O136" s="41">
        <v>1192.1626612</v>
      </c>
      <c r="P136" s="41">
        <v>1192.1626612</v>
      </c>
      <c r="Q136" s="41">
        <v>1192.1626612</v>
      </c>
      <c r="R136" s="41">
        <v>2151</v>
      </c>
      <c r="S136" s="41">
        <v>3226.5</v>
      </c>
      <c r="T136" s="41">
        <v>3102.4589999999998</v>
      </c>
      <c r="U136" s="41">
        <v>3071.2694999999999</v>
      </c>
      <c r="V136" s="41">
        <v>2947.2285000000002</v>
      </c>
      <c r="W136" s="41">
        <v>1183.05</v>
      </c>
      <c r="X136" s="41">
        <v>2738.94</v>
      </c>
      <c r="Y136" s="41">
        <v>2738.94</v>
      </c>
      <c r="Z136" s="41">
        <v>2396.2139999999999</v>
      </c>
    </row>
    <row r="137" spans="1:26" x14ac:dyDescent="0.25">
      <c r="A137" s="52" t="s">
        <v>1</v>
      </c>
      <c r="B137" s="53" t="s">
        <v>64</v>
      </c>
      <c r="C137" s="160" t="s">
        <v>93</v>
      </c>
      <c r="D137" s="40">
        <v>304.8</v>
      </c>
      <c r="E137" s="41"/>
      <c r="F137" s="41"/>
      <c r="G137" s="41">
        <v>127</v>
      </c>
      <c r="H137" s="41">
        <v>72.542400000000001</v>
      </c>
      <c r="I137" s="41">
        <v>71.12</v>
      </c>
      <c r="J137" s="41">
        <v>71.12</v>
      </c>
      <c r="K137" s="41">
        <v>71.12</v>
      </c>
      <c r="L137" s="41">
        <v>0</v>
      </c>
      <c r="M137" s="41">
        <v>0</v>
      </c>
      <c r="N137" s="41">
        <v>0</v>
      </c>
      <c r="O137" s="41">
        <v>0</v>
      </c>
      <c r="P137" s="41">
        <v>0</v>
      </c>
      <c r="Q137" s="41">
        <v>0</v>
      </c>
      <c r="R137" s="41">
        <v>304.8</v>
      </c>
      <c r="S137" s="41">
        <v>457.2</v>
      </c>
      <c r="T137" s="41">
        <v>439.6232</v>
      </c>
      <c r="U137" s="41">
        <v>435.20359999999999</v>
      </c>
      <c r="V137" s="41">
        <v>417.6268</v>
      </c>
      <c r="W137" s="41">
        <v>167.64000000000001</v>
      </c>
      <c r="X137" s="41">
        <v>388.11200000000002</v>
      </c>
      <c r="Y137" s="41">
        <v>388.11200000000002</v>
      </c>
      <c r="Z137" s="41">
        <v>339.54719999999998</v>
      </c>
    </row>
    <row r="138" spans="1:26" x14ac:dyDescent="0.25">
      <c r="A138" s="59"/>
      <c r="B138" s="59" t="s">
        <v>39</v>
      </c>
      <c r="C138" s="151"/>
      <c r="D138" s="54">
        <f>SUM(D136:D137)</f>
        <v>2455.8000000000002</v>
      </c>
      <c r="E138" s="41">
        <f t="shared" ref="E138" si="36">MIN(G138:Z138)</f>
        <v>573.02</v>
      </c>
      <c r="F138" s="41">
        <f t="shared" ref="F138" si="37">MAX(G138:Z138)</f>
        <v>3683.7</v>
      </c>
      <c r="G138" s="54">
        <f t="shared" ref="G138:Z138" si="38">SUM(G136:G137)</f>
        <v>1023.25</v>
      </c>
      <c r="H138" s="54">
        <f t="shared" si="38"/>
        <v>584.48040000000003</v>
      </c>
      <c r="I138" s="54">
        <f t="shared" si="38"/>
        <v>573.02</v>
      </c>
      <c r="J138" s="54">
        <f t="shared" si="38"/>
        <v>573.02</v>
      </c>
      <c r="K138" s="54">
        <f t="shared" si="38"/>
        <v>573.02</v>
      </c>
      <c r="L138" s="54">
        <f t="shared" si="38"/>
        <v>1192.1626612</v>
      </c>
      <c r="M138" s="54">
        <f t="shared" si="38"/>
        <v>1192.1626612</v>
      </c>
      <c r="N138" s="54">
        <f t="shared" si="38"/>
        <v>1192.1626612</v>
      </c>
      <c r="O138" s="54">
        <f t="shared" si="38"/>
        <v>1192.1626612</v>
      </c>
      <c r="P138" s="54">
        <f t="shared" si="38"/>
        <v>1192.1626612</v>
      </c>
      <c r="Q138" s="54">
        <f t="shared" si="38"/>
        <v>1192.1626612</v>
      </c>
      <c r="R138" s="54">
        <f t="shared" si="38"/>
        <v>2455.8000000000002</v>
      </c>
      <c r="S138" s="54">
        <f t="shared" si="38"/>
        <v>3683.7</v>
      </c>
      <c r="T138" s="54">
        <f t="shared" si="38"/>
        <v>3542.0821999999998</v>
      </c>
      <c r="U138" s="54">
        <f t="shared" si="38"/>
        <v>3506.4730999999997</v>
      </c>
      <c r="V138" s="54">
        <f t="shared" si="38"/>
        <v>3364.8553000000002</v>
      </c>
      <c r="W138" s="54">
        <f t="shared" si="38"/>
        <v>1350.69</v>
      </c>
      <c r="X138" s="54">
        <f t="shared" si="38"/>
        <v>3127.0520000000001</v>
      </c>
      <c r="Y138" s="54">
        <f t="shared" si="38"/>
        <v>3127.0520000000001</v>
      </c>
      <c r="Z138" s="54">
        <f t="shared" si="38"/>
        <v>2735.7611999999999</v>
      </c>
    </row>
    <row r="139" spans="1:26" x14ac:dyDescent="0.25">
      <c r="A139" s="42"/>
      <c r="B139" s="158"/>
      <c r="C139" s="58"/>
      <c r="D139" s="57"/>
      <c r="E139" s="60"/>
      <c r="F139" s="61"/>
      <c r="G139" s="58"/>
      <c r="H139" s="62"/>
      <c r="I139" s="62"/>
      <c r="J139" s="62"/>
      <c r="K139" s="62"/>
      <c r="L139" s="62"/>
      <c r="M139" s="62"/>
      <c r="N139" s="62"/>
      <c r="O139" s="62"/>
      <c r="P139" s="62"/>
      <c r="Q139" s="62"/>
      <c r="R139" s="62"/>
      <c r="S139" s="62"/>
      <c r="T139" s="62"/>
      <c r="U139" s="62"/>
      <c r="V139" s="62"/>
      <c r="W139" s="62"/>
      <c r="X139" s="62"/>
      <c r="Y139" s="62"/>
      <c r="Z139" s="62"/>
    </row>
    <row r="140" spans="1:26" x14ac:dyDescent="0.25">
      <c r="A140" s="63" t="s">
        <v>94</v>
      </c>
      <c r="B140" s="159" t="s">
        <v>59</v>
      </c>
      <c r="C140" s="151">
        <v>78815</v>
      </c>
      <c r="D140" s="40">
        <v>4257</v>
      </c>
      <c r="E140" s="41"/>
      <c r="F140" s="41"/>
      <c r="G140" s="41">
        <v>1773.75</v>
      </c>
      <c r="H140" s="41">
        <v>1013.1660000000001</v>
      </c>
      <c r="I140" s="41">
        <v>993.30000000000007</v>
      </c>
      <c r="J140" s="41">
        <v>993.30000000000007</v>
      </c>
      <c r="K140" s="41">
        <v>993.30000000000007</v>
      </c>
      <c r="L140" s="41">
        <v>1350.2160856</v>
      </c>
      <c r="M140" s="41">
        <v>1350.2160856</v>
      </c>
      <c r="N140" s="41">
        <v>1350.2160856</v>
      </c>
      <c r="O140" s="41">
        <v>1350.2160856</v>
      </c>
      <c r="P140" s="41">
        <v>1350.2160856</v>
      </c>
      <c r="Q140" s="41">
        <v>1350.2160856</v>
      </c>
      <c r="R140" s="41">
        <v>4257</v>
      </c>
      <c r="S140" s="41">
        <v>6385.5</v>
      </c>
      <c r="T140" s="41">
        <v>6140.0129999999999</v>
      </c>
      <c r="U140" s="41">
        <v>6078.2865000000002</v>
      </c>
      <c r="V140" s="41">
        <v>5832.7995000000001</v>
      </c>
      <c r="W140" s="41">
        <v>2341.35</v>
      </c>
      <c r="X140" s="41">
        <v>5420.58</v>
      </c>
      <c r="Y140" s="41">
        <v>5420.58</v>
      </c>
      <c r="Z140" s="41">
        <v>4742.2979999999998</v>
      </c>
    </row>
    <row r="141" spans="1:26" x14ac:dyDescent="0.25">
      <c r="A141" s="39"/>
      <c r="B141" s="159" t="s">
        <v>64</v>
      </c>
      <c r="C141" s="160" t="s">
        <v>95</v>
      </c>
      <c r="D141" s="40">
        <v>1234.8</v>
      </c>
      <c r="E141" s="41"/>
      <c r="F141" s="41"/>
      <c r="G141" s="41">
        <v>514.5</v>
      </c>
      <c r="H141" s="41">
        <v>293.88240000000002</v>
      </c>
      <c r="I141" s="41">
        <v>288.12</v>
      </c>
      <c r="J141" s="41">
        <v>288.12</v>
      </c>
      <c r="K141" s="41">
        <v>288.12</v>
      </c>
      <c r="L141" s="41">
        <v>0</v>
      </c>
      <c r="M141" s="41">
        <v>0</v>
      </c>
      <c r="N141" s="41">
        <v>0</v>
      </c>
      <c r="O141" s="41">
        <v>0</v>
      </c>
      <c r="P141" s="41">
        <v>0</v>
      </c>
      <c r="Q141" s="41">
        <v>0</v>
      </c>
      <c r="R141" s="41">
        <v>1234.8</v>
      </c>
      <c r="S141" s="41">
        <v>1852.2</v>
      </c>
      <c r="T141" s="41">
        <v>1780.9931999999999</v>
      </c>
      <c r="U141" s="41">
        <v>1763.0886</v>
      </c>
      <c r="V141" s="41">
        <v>1691.8818000000001</v>
      </c>
      <c r="W141" s="41">
        <v>679.14</v>
      </c>
      <c r="X141" s="41">
        <v>1572.3120000000001</v>
      </c>
      <c r="Y141" s="41">
        <v>1572.3120000000001</v>
      </c>
      <c r="Z141" s="41">
        <v>1375.5672</v>
      </c>
    </row>
    <row r="142" spans="1:26" x14ac:dyDescent="0.25">
      <c r="A142" s="39"/>
      <c r="B142" s="159" t="s">
        <v>39</v>
      </c>
      <c r="C142" s="160"/>
      <c r="D142" s="54">
        <f>SUM(D140:D141)</f>
        <v>5491.8</v>
      </c>
      <c r="E142" s="41">
        <f t="shared" ref="E142" si="39">MIN(G142:Z142)</f>
        <v>1281.42</v>
      </c>
      <c r="F142" s="41">
        <f t="shared" ref="F142" si="40">MAX(G142:Z142)</f>
        <v>8237.7000000000007</v>
      </c>
      <c r="G142" s="54">
        <f t="shared" ref="G142:Z142" si="41">SUM(G140:G141)</f>
        <v>2288.25</v>
      </c>
      <c r="H142" s="54">
        <f t="shared" si="41"/>
        <v>1307.0484000000001</v>
      </c>
      <c r="I142" s="54">
        <f t="shared" si="41"/>
        <v>1281.42</v>
      </c>
      <c r="J142" s="54">
        <f t="shared" si="41"/>
        <v>1281.42</v>
      </c>
      <c r="K142" s="54">
        <f t="shared" si="41"/>
        <v>1281.42</v>
      </c>
      <c r="L142" s="54">
        <f t="shared" si="41"/>
        <v>1350.2160856</v>
      </c>
      <c r="M142" s="54">
        <f t="shared" si="41"/>
        <v>1350.2160856</v>
      </c>
      <c r="N142" s="54">
        <f t="shared" si="41"/>
        <v>1350.2160856</v>
      </c>
      <c r="O142" s="54">
        <f t="shared" si="41"/>
        <v>1350.2160856</v>
      </c>
      <c r="P142" s="54">
        <f t="shared" si="41"/>
        <v>1350.2160856</v>
      </c>
      <c r="Q142" s="54">
        <f t="shared" si="41"/>
        <v>1350.2160856</v>
      </c>
      <c r="R142" s="54">
        <f t="shared" si="41"/>
        <v>5491.8</v>
      </c>
      <c r="S142" s="54">
        <f t="shared" si="41"/>
        <v>8237.7000000000007</v>
      </c>
      <c r="T142" s="54">
        <f t="shared" si="41"/>
        <v>7921.0061999999998</v>
      </c>
      <c r="U142" s="54">
        <f t="shared" si="41"/>
        <v>7841.3751000000002</v>
      </c>
      <c r="V142" s="54">
        <f t="shared" si="41"/>
        <v>7524.6813000000002</v>
      </c>
      <c r="W142" s="54">
        <f t="shared" si="41"/>
        <v>3020.49</v>
      </c>
      <c r="X142" s="54">
        <f t="shared" si="41"/>
        <v>6992.8919999999998</v>
      </c>
      <c r="Y142" s="54">
        <f t="shared" si="41"/>
        <v>6992.8919999999998</v>
      </c>
      <c r="Z142" s="54">
        <f t="shared" si="41"/>
        <v>6117.8652000000002</v>
      </c>
    </row>
    <row r="143" spans="1:26" x14ac:dyDescent="0.25">
      <c r="A143" s="64"/>
      <c r="B143" s="64"/>
      <c r="C143" s="65"/>
      <c r="D143" s="44"/>
      <c r="E143" s="45"/>
      <c r="F143" s="45"/>
      <c r="G143" s="45"/>
      <c r="H143" s="45"/>
      <c r="I143" s="45"/>
      <c r="J143" s="45"/>
      <c r="K143" s="45"/>
      <c r="L143" s="45"/>
      <c r="M143" s="45"/>
      <c r="N143" s="45"/>
      <c r="O143" s="45"/>
      <c r="P143" s="45"/>
      <c r="Q143" s="45"/>
      <c r="R143" s="45"/>
      <c r="S143" s="45"/>
      <c r="T143" s="45"/>
      <c r="U143" s="45"/>
      <c r="V143" s="45"/>
      <c r="W143" s="45"/>
      <c r="X143" s="45"/>
      <c r="Y143" s="45"/>
      <c r="Z143" s="45"/>
    </row>
    <row r="144" spans="1:26" x14ac:dyDescent="0.25">
      <c r="A144" s="39" t="s">
        <v>96</v>
      </c>
      <c r="B144" s="159" t="s">
        <v>59</v>
      </c>
      <c r="C144" s="151">
        <v>78816</v>
      </c>
      <c r="D144" s="40">
        <v>4257</v>
      </c>
      <c r="E144" s="41"/>
      <c r="F144" s="41"/>
      <c r="G144" s="41">
        <v>1773.75</v>
      </c>
      <c r="H144" s="41">
        <v>1013.1660000000001</v>
      </c>
      <c r="I144" s="41">
        <v>993.30000000000007</v>
      </c>
      <c r="J144" s="41">
        <v>993.30000000000007</v>
      </c>
      <c r="K144" s="41">
        <v>993.30000000000007</v>
      </c>
      <c r="L144" s="41">
        <v>1350.2160856</v>
      </c>
      <c r="M144" s="41">
        <v>1350.2160856</v>
      </c>
      <c r="N144" s="41">
        <v>1350.2160856</v>
      </c>
      <c r="O144" s="41">
        <v>1350.2160856</v>
      </c>
      <c r="P144" s="41">
        <v>1350.2160856</v>
      </c>
      <c r="Q144" s="41">
        <v>1350.2160856</v>
      </c>
      <c r="R144" s="41">
        <v>4257</v>
      </c>
      <c r="S144" s="41">
        <v>6385.5</v>
      </c>
      <c r="T144" s="41">
        <v>6140.0129999999999</v>
      </c>
      <c r="U144" s="41">
        <v>6078.2865000000002</v>
      </c>
      <c r="V144" s="41">
        <v>5832.7995000000001</v>
      </c>
      <c r="W144" s="41">
        <v>2341.35</v>
      </c>
      <c r="X144" s="41">
        <v>5420.58</v>
      </c>
      <c r="Y144" s="41">
        <v>5420.58</v>
      </c>
      <c r="Z144" s="41">
        <v>4742.2979999999998</v>
      </c>
    </row>
    <row r="145" spans="1:26" x14ac:dyDescent="0.25">
      <c r="A145" s="39"/>
      <c r="B145" s="159" t="s">
        <v>64</v>
      </c>
      <c r="C145" s="160" t="s">
        <v>95</v>
      </c>
      <c r="D145" s="40">
        <v>1234.8</v>
      </c>
      <c r="E145" s="41"/>
      <c r="F145" s="41"/>
      <c r="G145" s="41">
        <v>514.5</v>
      </c>
      <c r="H145" s="41">
        <v>293.88240000000002</v>
      </c>
      <c r="I145" s="41">
        <v>288.12</v>
      </c>
      <c r="J145" s="41">
        <v>288.12</v>
      </c>
      <c r="K145" s="41">
        <v>288.12</v>
      </c>
      <c r="L145" s="41">
        <v>0</v>
      </c>
      <c r="M145" s="41">
        <v>0</v>
      </c>
      <c r="N145" s="41">
        <v>0</v>
      </c>
      <c r="O145" s="41">
        <v>0</v>
      </c>
      <c r="P145" s="41">
        <v>0</v>
      </c>
      <c r="Q145" s="41">
        <v>0</v>
      </c>
      <c r="R145" s="41">
        <v>1234.8</v>
      </c>
      <c r="S145" s="41">
        <v>1852.2</v>
      </c>
      <c r="T145" s="41">
        <v>1780.9931999999999</v>
      </c>
      <c r="U145" s="41">
        <v>1763.0886</v>
      </c>
      <c r="V145" s="41">
        <v>1691.8818000000001</v>
      </c>
      <c r="W145" s="41">
        <v>679.14</v>
      </c>
      <c r="X145" s="41">
        <v>1572.3120000000001</v>
      </c>
      <c r="Y145" s="41">
        <v>1572.3120000000001</v>
      </c>
      <c r="Z145" s="41">
        <v>1375.5672</v>
      </c>
    </row>
    <row r="146" spans="1:26" x14ac:dyDescent="0.25">
      <c r="A146" s="39"/>
      <c r="B146" s="159" t="s">
        <v>39</v>
      </c>
      <c r="C146" s="160"/>
      <c r="D146" s="54">
        <f>SUM(D144:D145)</f>
        <v>5491.8</v>
      </c>
      <c r="E146" s="41">
        <f t="shared" ref="E146" si="42">MIN(G146:Z146)</f>
        <v>1281.42</v>
      </c>
      <c r="F146" s="41">
        <f t="shared" ref="F146" si="43">MAX(G146:Z146)</f>
        <v>8237.7000000000007</v>
      </c>
      <c r="G146" s="54">
        <f t="shared" ref="G146:Z146" si="44">SUM(G144:G145)</f>
        <v>2288.25</v>
      </c>
      <c r="H146" s="54">
        <f t="shared" si="44"/>
        <v>1307.0484000000001</v>
      </c>
      <c r="I146" s="54">
        <f t="shared" si="44"/>
        <v>1281.42</v>
      </c>
      <c r="J146" s="54">
        <f t="shared" si="44"/>
        <v>1281.42</v>
      </c>
      <c r="K146" s="54">
        <f t="shared" si="44"/>
        <v>1281.42</v>
      </c>
      <c r="L146" s="54">
        <f t="shared" si="44"/>
        <v>1350.2160856</v>
      </c>
      <c r="M146" s="54">
        <f t="shared" si="44"/>
        <v>1350.2160856</v>
      </c>
      <c r="N146" s="54">
        <f t="shared" si="44"/>
        <v>1350.2160856</v>
      </c>
      <c r="O146" s="54">
        <f t="shared" si="44"/>
        <v>1350.2160856</v>
      </c>
      <c r="P146" s="54">
        <f t="shared" si="44"/>
        <v>1350.2160856</v>
      </c>
      <c r="Q146" s="54">
        <f t="shared" si="44"/>
        <v>1350.2160856</v>
      </c>
      <c r="R146" s="54">
        <f t="shared" si="44"/>
        <v>5491.8</v>
      </c>
      <c r="S146" s="54">
        <f t="shared" si="44"/>
        <v>8237.7000000000007</v>
      </c>
      <c r="T146" s="54">
        <f t="shared" si="44"/>
        <v>7921.0061999999998</v>
      </c>
      <c r="U146" s="54">
        <f t="shared" si="44"/>
        <v>7841.3751000000002</v>
      </c>
      <c r="V146" s="54">
        <f t="shared" si="44"/>
        <v>7524.6813000000002</v>
      </c>
      <c r="W146" s="54">
        <f t="shared" si="44"/>
        <v>3020.49</v>
      </c>
      <c r="X146" s="54">
        <f t="shared" si="44"/>
        <v>6992.8919999999998</v>
      </c>
      <c r="Y146" s="54">
        <f t="shared" si="44"/>
        <v>6992.8919999999998</v>
      </c>
      <c r="Z146" s="54">
        <f t="shared" si="44"/>
        <v>6117.8652000000002</v>
      </c>
    </row>
    <row r="147" spans="1:26" x14ac:dyDescent="0.25">
      <c r="A147" s="42"/>
      <c r="B147" s="43"/>
      <c r="C147" s="42"/>
      <c r="D147" s="44"/>
      <c r="E147" s="42"/>
      <c r="F147" s="65"/>
      <c r="G147" s="42"/>
      <c r="H147" s="42"/>
      <c r="I147" s="42"/>
      <c r="J147" s="42"/>
      <c r="K147" s="42"/>
      <c r="L147" s="42"/>
      <c r="M147" s="42"/>
      <c r="N147" s="42"/>
      <c r="O147" s="42"/>
      <c r="P147" s="42"/>
      <c r="Q147" s="65"/>
      <c r="R147" s="42"/>
      <c r="S147" s="42"/>
      <c r="T147" s="42"/>
      <c r="U147" s="42"/>
      <c r="V147" s="42"/>
      <c r="W147" s="42"/>
      <c r="X147" s="42"/>
      <c r="Y147" s="42"/>
      <c r="Z147" s="42"/>
    </row>
    <row r="148" spans="1:26" x14ac:dyDescent="0.25">
      <c r="A148" s="66" t="s">
        <v>97</v>
      </c>
      <c r="B148" s="79" t="s">
        <v>34</v>
      </c>
      <c r="C148" s="162">
        <v>77080</v>
      </c>
      <c r="D148" s="40">
        <v>484.2</v>
      </c>
      <c r="E148" s="41">
        <f>MIN(G148:Z148)</f>
        <v>99.32157939999999</v>
      </c>
      <c r="F148" s="41">
        <f>MAX(G148:Z148)</f>
        <v>726.30000000000007</v>
      </c>
      <c r="G148" s="41">
        <v>201.75</v>
      </c>
      <c r="H148" s="41">
        <v>115.23960000000001</v>
      </c>
      <c r="I148" s="41">
        <v>112.98</v>
      </c>
      <c r="J148" s="41">
        <v>112.98</v>
      </c>
      <c r="K148" s="41">
        <v>112.98</v>
      </c>
      <c r="L148" s="41">
        <v>99.32157939999999</v>
      </c>
      <c r="M148" s="41">
        <v>99.32157939999999</v>
      </c>
      <c r="N148" s="41">
        <v>99.32157939999999</v>
      </c>
      <c r="O148" s="41">
        <v>99.32157939999999</v>
      </c>
      <c r="P148" s="41">
        <v>99.32157939999999</v>
      </c>
      <c r="Q148" s="41">
        <v>99.32157939999999</v>
      </c>
      <c r="R148" s="41">
        <v>484.2</v>
      </c>
      <c r="S148" s="41">
        <v>726.30000000000007</v>
      </c>
      <c r="T148" s="41">
        <v>698.37779999999998</v>
      </c>
      <c r="U148" s="41">
        <v>691.3569</v>
      </c>
      <c r="V148" s="41">
        <v>663.43470000000002</v>
      </c>
      <c r="W148" s="41">
        <v>266.31</v>
      </c>
      <c r="X148" s="41">
        <v>616.548</v>
      </c>
      <c r="Y148" s="41">
        <v>616.548</v>
      </c>
      <c r="Z148" s="41">
        <v>539.39880000000005</v>
      </c>
    </row>
    <row r="149" spans="1:26" x14ac:dyDescent="0.25">
      <c r="A149" s="67"/>
      <c r="B149" s="68"/>
      <c r="C149" s="67"/>
      <c r="D149" s="69"/>
      <c r="E149" s="70"/>
      <c r="F149" s="70"/>
      <c r="G149" s="70"/>
      <c r="H149" s="70"/>
      <c r="I149" s="70"/>
      <c r="J149" s="70"/>
      <c r="K149" s="70"/>
      <c r="L149" s="70"/>
      <c r="M149" s="70"/>
      <c r="N149" s="70"/>
      <c r="O149" s="70"/>
      <c r="P149" s="70"/>
      <c r="Q149" s="70"/>
      <c r="R149" s="70"/>
      <c r="S149" s="70"/>
      <c r="T149" s="70"/>
      <c r="U149" s="70"/>
      <c r="V149" s="70"/>
      <c r="W149" s="70"/>
      <c r="X149" s="70"/>
      <c r="Y149" s="70"/>
      <c r="Z149" s="70"/>
    </row>
    <row r="150" spans="1:26" x14ac:dyDescent="0.25">
      <c r="A150" s="66" t="s">
        <v>98</v>
      </c>
      <c r="B150" s="79" t="s">
        <v>34</v>
      </c>
      <c r="C150" s="162">
        <v>74018</v>
      </c>
      <c r="D150" s="40">
        <v>205.2</v>
      </c>
      <c r="E150" s="41">
        <f>MIN(G150:Z150)</f>
        <v>47.88</v>
      </c>
      <c r="F150" s="41">
        <f>MAX(G150:Z150)</f>
        <v>307.8</v>
      </c>
      <c r="G150" s="41">
        <v>85.5</v>
      </c>
      <c r="H150" s="41">
        <v>48.837600000000002</v>
      </c>
      <c r="I150" s="41">
        <v>47.88</v>
      </c>
      <c r="J150" s="41">
        <v>47.88</v>
      </c>
      <c r="K150" s="41">
        <v>47.88</v>
      </c>
      <c r="L150" s="41">
        <v>73.792208600000009</v>
      </c>
      <c r="M150" s="41">
        <v>73.792208600000009</v>
      </c>
      <c r="N150" s="41">
        <v>73.792208600000009</v>
      </c>
      <c r="O150" s="41">
        <v>73.792208600000009</v>
      </c>
      <c r="P150" s="41">
        <v>73.792208600000009</v>
      </c>
      <c r="Q150" s="41">
        <v>73.792208600000009</v>
      </c>
      <c r="R150" s="41">
        <v>205.2</v>
      </c>
      <c r="S150" s="41">
        <v>307.8</v>
      </c>
      <c r="T150" s="41">
        <v>295.96679999999998</v>
      </c>
      <c r="U150" s="41">
        <v>292.9914</v>
      </c>
      <c r="V150" s="41">
        <v>281.15820000000002</v>
      </c>
      <c r="W150" s="41">
        <v>112.86</v>
      </c>
      <c r="X150" s="41">
        <v>261.28800000000001</v>
      </c>
      <c r="Y150" s="41">
        <v>261.28800000000001</v>
      </c>
      <c r="Z150" s="41">
        <v>228.59280000000001</v>
      </c>
    </row>
    <row r="151" spans="1:26" x14ac:dyDescent="0.25">
      <c r="A151" s="67"/>
      <c r="B151" s="68"/>
      <c r="C151" s="67"/>
      <c r="D151" s="69"/>
      <c r="E151" s="70"/>
      <c r="F151" s="70"/>
      <c r="G151" s="70"/>
      <c r="H151" s="70"/>
      <c r="I151" s="70"/>
      <c r="J151" s="70"/>
      <c r="K151" s="70"/>
      <c r="L151" s="70"/>
      <c r="M151" s="70"/>
      <c r="N151" s="70"/>
      <c r="O151" s="70"/>
      <c r="P151" s="70"/>
      <c r="Q151" s="70"/>
      <c r="R151" s="70"/>
      <c r="S151" s="70"/>
      <c r="T151" s="70"/>
      <c r="U151" s="70"/>
      <c r="V151" s="70"/>
      <c r="W151" s="70"/>
      <c r="X151" s="70"/>
      <c r="Y151" s="70"/>
      <c r="Z151" s="70"/>
    </row>
    <row r="152" spans="1:26" x14ac:dyDescent="0.25">
      <c r="A152" s="66" t="s">
        <v>99</v>
      </c>
      <c r="B152" s="79" t="s">
        <v>34</v>
      </c>
      <c r="C152" s="162">
        <v>74022</v>
      </c>
      <c r="D152" s="40">
        <v>474</v>
      </c>
      <c r="E152" s="41">
        <f>MIN(G152:Z152)</f>
        <v>99.32157939999999</v>
      </c>
      <c r="F152" s="41">
        <f>MAX(G152:Z152)</f>
        <v>711</v>
      </c>
      <c r="G152" s="41">
        <v>197.5</v>
      </c>
      <c r="H152" s="41">
        <v>112.81200000000001</v>
      </c>
      <c r="I152" s="41">
        <v>110.60000000000001</v>
      </c>
      <c r="J152" s="41">
        <v>110.60000000000001</v>
      </c>
      <c r="K152" s="41">
        <v>110.60000000000001</v>
      </c>
      <c r="L152" s="41">
        <v>99.32157939999999</v>
      </c>
      <c r="M152" s="41">
        <v>99.32157939999999</v>
      </c>
      <c r="N152" s="41">
        <v>99.32157939999999</v>
      </c>
      <c r="O152" s="41">
        <v>99.32157939999999</v>
      </c>
      <c r="P152" s="41">
        <v>99.32157939999999</v>
      </c>
      <c r="Q152" s="41">
        <v>99.32157939999999</v>
      </c>
      <c r="R152" s="41">
        <v>474</v>
      </c>
      <c r="S152" s="41">
        <v>711</v>
      </c>
      <c r="T152" s="41">
        <v>683.66599999999994</v>
      </c>
      <c r="U152" s="41">
        <v>676.79300000000001</v>
      </c>
      <c r="V152" s="41">
        <v>649.45900000000006</v>
      </c>
      <c r="W152" s="41">
        <v>260.7</v>
      </c>
      <c r="X152" s="41">
        <v>603.56000000000006</v>
      </c>
      <c r="Y152" s="41">
        <v>603.56000000000006</v>
      </c>
      <c r="Z152" s="41">
        <v>528.03599999999994</v>
      </c>
    </row>
    <row r="153" spans="1:26" x14ac:dyDescent="0.25">
      <c r="A153" s="67"/>
      <c r="B153" s="68"/>
      <c r="C153" s="67"/>
      <c r="D153" s="69"/>
      <c r="E153" s="70"/>
      <c r="F153" s="70"/>
      <c r="G153" s="70"/>
      <c r="H153" s="70"/>
      <c r="I153" s="70"/>
      <c r="J153" s="70"/>
      <c r="K153" s="70"/>
      <c r="L153" s="70"/>
      <c r="M153" s="70"/>
      <c r="N153" s="70"/>
      <c r="O153" s="70"/>
      <c r="P153" s="70"/>
      <c r="Q153" s="70"/>
      <c r="R153" s="70"/>
      <c r="S153" s="70"/>
      <c r="T153" s="70"/>
      <c r="U153" s="70"/>
      <c r="V153" s="70"/>
      <c r="W153" s="70"/>
      <c r="X153" s="70"/>
      <c r="Y153" s="70"/>
      <c r="Z153" s="70"/>
    </row>
    <row r="154" spans="1:26" x14ac:dyDescent="0.25">
      <c r="A154" s="66" t="s">
        <v>100</v>
      </c>
      <c r="B154" s="79" t="s">
        <v>34</v>
      </c>
      <c r="C154" s="162">
        <v>73610</v>
      </c>
      <c r="D154" s="40">
        <v>225</v>
      </c>
      <c r="E154" s="41">
        <f>MIN(G154:Z154)</f>
        <v>52.500000000000007</v>
      </c>
      <c r="F154" s="41">
        <f>MAX(G154:Z154)</f>
        <v>337.5</v>
      </c>
      <c r="G154" s="41">
        <v>93.75</v>
      </c>
      <c r="H154" s="41">
        <v>53.550000000000011</v>
      </c>
      <c r="I154" s="41">
        <v>52.500000000000007</v>
      </c>
      <c r="J154" s="41">
        <v>52.500000000000007</v>
      </c>
      <c r="K154" s="41">
        <v>52.500000000000007</v>
      </c>
      <c r="L154" s="41">
        <v>73.792208600000009</v>
      </c>
      <c r="M154" s="41">
        <v>73.792208600000009</v>
      </c>
      <c r="N154" s="41">
        <v>73.792208600000009</v>
      </c>
      <c r="O154" s="41">
        <v>73.792208600000009</v>
      </c>
      <c r="P154" s="41">
        <v>73.792208600000009</v>
      </c>
      <c r="Q154" s="41">
        <v>73.792208600000009</v>
      </c>
      <c r="R154" s="41">
        <v>225</v>
      </c>
      <c r="S154" s="41">
        <v>337.5</v>
      </c>
      <c r="T154" s="41">
        <v>324.52499999999998</v>
      </c>
      <c r="U154" s="41">
        <v>321.26249999999999</v>
      </c>
      <c r="V154" s="41">
        <v>308.28750000000002</v>
      </c>
      <c r="W154" s="41">
        <v>123.75</v>
      </c>
      <c r="X154" s="41">
        <v>286.5</v>
      </c>
      <c r="Y154" s="41">
        <v>286.5</v>
      </c>
      <c r="Z154" s="41">
        <v>250.65</v>
      </c>
    </row>
    <row r="155" spans="1:26" x14ac:dyDescent="0.25">
      <c r="A155" s="67"/>
      <c r="B155" s="68"/>
      <c r="C155" s="67"/>
      <c r="D155" s="69"/>
      <c r="E155" s="70"/>
      <c r="F155" s="70"/>
      <c r="G155" s="70"/>
      <c r="H155" s="70"/>
      <c r="I155" s="70"/>
      <c r="J155" s="70"/>
      <c r="K155" s="70"/>
      <c r="L155" s="70"/>
      <c r="M155" s="70"/>
      <c r="N155" s="70"/>
      <c r="O155" s="70"/>
      <c r="P155" s="70"/>
      <c r="Q155" s="70"/>
      <c r="R155" s="70"/>
      <c r="S155" s="70"/>
      <c r="T155" s="70"/>
      <c r="U155" s="70"/>
      <c r="V155" s="70"/>
      <c r="W155" s="70"/>
      <c r="X155" s="70"/>
      <c r="Y155" s="70"/>
      <c r="Z155" s="70"/>
    </row>
    <row r="156" spans="1:26" x14ac:dyDescent="0.25">
      <c r="A156" s="66" t="s">
        <v>101</v>
      </c>
      <c r="B156" s="79" t="s">
        <v>34</v>
      </c>
      <c r="C156" s="162">
        <v>73610</v>
      </c>
      <c r="D156" s="40">
        <v>225</v>
      </c>
      <c r="E156" s="41">
        <f>MIN(G156:Z156)</f>
        <v>52.500000000000007</v>
      </c>
      <c r="F156" s="41">
        <f>MAX(G156:Z156)</f>
        <v>337.5</v>
      </c>
      <c r="G156" s="41">
        <v>93.75</v>
      </c>
      <c r="H156" s="41">
        <v>53.550000000000011</v>
      </c>
      <c r="I156" s="41">
        <v>52.500000000000007</v>
      </c>
      <c r="J156" s="41">
        <v>52.500000000000007</v>
      </c>
      <c r="K156" s="41">
        <v>52.500000000000007</v>
      </c>
      <c r="L156" s="41">
        <v>73.792208600000009</v>
      </c>
      <c r="M156" s="41">
        <v>73.792208600000009</v>
      </c>
      <c r="N156" s="41">
        <v>73.792208600000009</v>
      </c>
      <c r="O156" s="41">
        <v>73.792208600000009</v>
      </c>
      <c r="P156" s="41">
        <v>73.792208600000009</v>
      </c>
      <c r="Q156" s="41">
        <v>73.792208600000009</v>
      </c>
      <c r="R156" s="41">
        <v>225</v>
      </c>
      <c r="S156" s="41">
        <v>337.5</v>
      </c>
      <c r="T156" s="41">
        <v>324.52499999999998</v>
      </c>
      <c r="U156" s="41">
        <v>321.26249999999999</v>
      </c>
      <c r="V156" s="41">
        <v>308.28750000000002</v>
      </c>
      <c r="W156" s="41">
        <v>123.75</v>
      </c>
      <c r="X156" s="41">
        <v>286.5</v>
      </c>
      <c r="Y156" s="41">
        <v>286.5</v>
      </c>
      <c r="Z156" s="41">
        <v>250.65</v>
      </c>
    </row>
    <row r="157" spans="1:26" x14ac:dyDescent="0.25">
      <c r="A157" s="67"/>
      <c r="B157" s="68"/>
      <c r="C157" s="67"/>
      <c r="D157" s="69"/>
      <c r="E157" s="70"/>
      <c r="F157" s="70"/>
      <c r="G157" s="70"/>
      <c r="H157" s="70"/>
      <c r="I157" s="70"/>
      <c r="J157" s="70"/>
      <c r="K157" s="70"/>
      <c r="L157" s="70"/>
      <c r="M157" s="70"/>
      <c r="N157" s="70"/>
      <c r="O157" s="70"/>
      <c r="P157" s="70"/>
      <c r="Q157" s="70"/>
      <c r="R157" s="70"/>
      <c r="S157" s="70"/>
      <c r="T157" s="70"/>
      <c r="U157" s="70"/>
      <c r="V157" s="70"/>
      <c r="W157" s="70"/>
      <c r="X157" s="70"/>
      <c r="Y157" s="70"/>
      <c r="Z157" s="70"/>
    </row>
    <row r="158" spans="1:26" x14ac:dyDescent="0.25">
      <c r="A158" s="66" t="s">
        <v>102</v>
      </c>
      <c r="B158" s="79" t="s">
        <v>34</v>
      </c>
      <c r="C158" s="162">
        <v>71045</v>
      </c>
      <c r="D158" s="40">
        <v>190.79999999999998</v>
      </c>
      <c r="E158" s="41">
        <f>MIN(G158:Z158)</f>
        <v>44.52</v>
      </c>
      <c r="F158" s="41">
        <f>MAX(G158:Z158)</f>
        <v>286.2</v>
      </c>
      <c r="G158" s="41">
        <v>79.5</v>
      </c>
      <c r="H158" s="41">
        <v>45.410400000000003</v>
      </c>
      <c r="I158" s="41">
        <v>44.52</v>
      </c>
      <c r="J158" s="41">
        <v>44.52</v>
      </c>
      <c r="K158" s="41">
        <v>44.52</v>
      </c>
      <c r="L158" s="41">
        <v>73.792208600000009</v>
      </c>
      <c r="M158" s="41">
        <v>73.792208600000009</v>
      </c>
      <c r="N158" s="41">
        <v>73.792208600000009</v>
      </c>
      <c r="O158" s="41">
        <v>73.792208600000009</v>
      </c>
      <c r="P158" s="41">
        <v>73.792208600000009</v>
      </c>
      <c r="Q158" s="41">
        <v>73.792208600000009</v>
      </c>
      <c r="R158" s="41">
        <v>190.79999999999998</v>
      </c>
      <c r="S158" s="41">
        <v>286.2</v>
      </c>
      <c r="T158" s="41">
        <v>275.19720000000001</v>
      </c>
      <c r="U158" s="41">
        <v>272.43060000000003</v>
      </c>
      <c r="V158" s="41">
        <v>261.42779999999999</v>
      </c>
      <c r="W158" s="41">
        <v>104.94000000000001</v>
      </c>
      <c r="X158" s="41">
        <v>242.952</v>
      </c>
      <c r="Y158" s="41">
        <v>242.952</v>
      </c>
      <c r="Z158" s="41">
        <v>212.55119999999999</v>
      </c>
    </row>
    <row r="159" spans="1:26" x14ac:dyDescent="0.25">
      <c r="A159" s="67"/>
      <c r="B159" s="68"/>
      <c r="C159" s="67"/>
      <c r="D159" s="69"/>
      <c r="E159" s="70"/>
      <c r="F159" s="70"/>
      <c r="G159" s="70"/>
      <c r="H159" s="70"/>
      <c r="I159" s="70"/>
      <c r="J159" s="70"/>
      <c r="K159" s="70"/>
      <c r="L159" s="70"/>
      <c r="M159" s="70"/>
      <c r="N159" s="70"/>
      <c r="O159" s="70"/>
      <c r="P159" s="70"/>
      <c r="Q159" s="70"/>
      <c r="R159" s="70"/>
      <c r="S159" s="70"/>
      <c r="T159" s="70"/>
      <c r="U159" s="70"/>
      <c r="V159" s="70"/>
      <c r="W159" s="70"/>
      <c r="X159" s="70"/>
      <c r="Y159" s="70"/>
      <c r="Z159" s="70"/>
    </row>
    <row r="160" spans="1:26" x14ac:dyDescent="0.25">
      <c r="A160" s="66" t="s">
        <v>103</v>
      </c>
      <c r="B160" s="79" t="s">
        <v>34</v>
      </c>
      <c r="C160" s="162">
        <v>71046</v>
      </c>
      <c r="D160" s="40">
        <v>225</v>
      </c>
      <c r="E160" s="41">
        <f>MIN(G160:Z160)</f>
        <v>52.500000000000007</v>
      </c>
      <c r="F160" s="41">
        <f>MAX(G160:Z160)</f>
        <v>337.5</v>
      </c>
      <c r="G160" s="41">
        <v>93.75</v>
      </c>
      <c r="H160" s="41">
        <v>53.550000000000011</v>
      </c>
      <c r="I160" s="41">
        <v>52.500000000000007</v>
      </c>
      <c r="J160" s="41">
        <v>52.500000000000007</v>
      </c>
      <c r="K160" s="41">
        <v>52.500000000000007</v>
      </c>
      <c r="L160" s="41">
        <v>73.792208600000009</v>
      </c>
      <c r="M160" s="41">
        <v>73.792208600000009</v>
      </c>
      <c r="N160" s="41">
        <v>73.792208600000009</v>
      </c>
      <c r="O160" s="41">
        <v>73.792208600000009</v>
      </c>
      <c r="P160" s="41">
        <v>73.792208600000009</v>
      </c>
      <c r="Q160" s="41">
        <v>73.792208600000009</v>
      </c>
      <c r="R160" s="41">
        <v>225</v>
      </c>
      <c r="S160" s="41">
        <v>337.5</v>
      </c>
      <c r="T160" s="41">
        <v>324.52499999999998</v>
      </c>
      <c r="U160" s="41">
        <v>321.26249999999999</v>
      </c>
      <c r="V160" s="41">
        <v>308.28750000000002</v>
      </c>
      <c r="W160" s="41">
        <v>123.75</v>
      </c>
      <c r="X160" s="41">
        <v>286.5</v>
      </c>
      <c r="Y160" s="41">
        <v>286.5</v>
      </c>
      <c r="Z160" s="41">
        <v>250.65</v>
      </c>
    </row>
    <row r="161" spans="1:26" x14ac:dyDescent="0.25">
      <c r="A161" s="67"/>
      <c r="B161" s="68"/>
      <c r="C161" s="67"/>
      <c r="D161" s="69"/>
      <c r="E161" s="70"/>
      <c r="F161" s="70"/>
      <c r="G161" s="70"/>
      <c r="H161" s="70"/>
      <c r="I161" s="70"/>
      <c r="J161" s="70"/>
      <c r="K161" s="70"/>
      <c r="L161" s="70"/>
      <c r="M161" s="70"/>
      <c r="N161" s="70"/>
      <c r="O161" s="70"/>
      <c r="P161" s="70"/>
      <c r="Q161" s="70"/>
      <c r="R161" s="70"/>
      <c r="S161" s="70"/>
      <c r="T161" s="70"/>
      <c r="U161" s="70"/>
      <c r="V161" s="70"/>
      <c r="W161" s="70"/>
      <c r="X161" s="70"/>
      <c r="Y161" s="70"/>
      <c r="Z161" s="70"/>
    </row>
    <row r="162" spans="1:26" x14ac:dyDescent="0.25">
      <c r="A162" s="66" t="s">
        <v>104</v>
      </c>
      <c r="B162" s="79" t="s">
        <v>34</v>
      </c>
      <c r="C162" s="162">
        <v>73070</v>
      </c>
      <c r="D162" s="40">
        <v>175.79999999999998</v>
      </c>
      <c r="E162" s="41">
        <f>MIN(G162:Z162)</f>
        <v>41.02</v>
      </c>
      <c r="F162" s="41">
        <f>MAX(G162:Z162)</f>
        <v>263.7</v>
      </c>
      <c r="G162" s="41">
        <v>73.25</v>
      </c>
      <c r="H162" s="41">
        <v>41.840400000000002</v>
      </c>
      <c r="I162" s="41">
        <v>41.02</v>
      </c>
      <c r="J162" s="41">
        <v>41.02</v>
      </c>
      <c r="K162" s="41">
        <v>41.02</v>
      </c>
      <c r="L162" s="41">
        <v>73.792208600000009</v>
      </c>
      <c r="M162" s="41">
        <v>73.792208600000009</v>
      </c>
      <c r="N162" s="41">
        <v>73.792208600000009</v>
      </c>
      <c r="O162" s="41">
        <v>73.792208600000009</v>
      </c>
      <c r="P162" s="41">
        <v>73.792208600000009</v>
      </c>
      <c r="Q162" s="41">
        <v>73.792208600000009</v>
      </c>
      <c r="R162" s="41">
        <v>175.79999999999998</v>
      </c>
      <c r="S162" s="41">
        <v>263.7</v>
      </c>
      <c r="T162" s="41">
        <v>253.56219999999999</v>
      </c>
      <c r="U162" s="41">
        <v>251.01310000000001</v>
      </c>
      <c r="V162" s="41">
        <v>240.87530000000001</v>
      </c>
      <c r="W162" s="41">
        <v>96.69</v>
      </c>
      <c r="X162" s="41">
        <v>223.852</v>
      </c>
      <c r="Y162" s="41">
        <v>223.852</v>
      </c>
      <c r="Z162" s="41">
        <v>195.84119999999999</v>
      </c>
    </row>
    <row r="163" spans="1:26" x14ac:dyDescent="0.25">
      <c r="A163" s="67"/>
      <c r="B163" s="68"/>
      <c r="C163" s="67"/>
      <c r="D163" s="69"/>
      <c r="E163" s="70"/>
      <c r="F163" s="70"/>
      <c r="G163" s="70"/>
      <c r="H163" s="70"/>
      <c r="I163" s="70"/>
      <c r="J163" s="70"/>
      <c r="K163" s="70"/>
      <c r="L163" s="70"/>
      <c r="M163" s="70"/>
      <c r="N163" s="70"/>
      <c r="O163" s="70"/>
      <c r="P163" s="70"/>
      <c r="Q163" s="70"/>
      <c r="R163" s="70"/>
      <c r="S163" s="70"/>
      <c r="T163" s="70"/>
      <c r="U163" s="70"/>
      <c r="V163" s="70"/>
      <c r="W163" s="70"/>
      <c r="X163" s="70"/>
      <c r="Y163" s="70"/>
      <c r="Z163" s="70"/>
    </row>
    <row r="164" spans="1:26" x14ac:dyDescent="0.25">
      <c r="A164" s="66" t="s">
        <v>105</v>
      </c>
      <c r="B164" s="79" t="s">
        <v>34</v>
      </c>
      <c r="C164" s="162">
        <v>73080</v>
      </c>
      <c r="D164" s="40">
        <v>232.2</v>
      </c>
      <c r="E164" s="41">
        <f>MIN(G164:Z164)</f>
        <v>54.180000000000007</v>
      </c>
      <c r="F164" s="41">
        <f>MAX(G164:Z164)</f>
        <v>348.3</v>
      </c>
      <c r="G164" s="41">
        <v>96.75</v>
      </c>
      <c r="H164" s="41">
        <v>55.263600000000011</v>
      </c>
      <c r="I164" s="41">
        <v>54.180000000000007</v>
      </c>
      <c r="J164" s="41">
        <v>54.180000000000007</v>
      </c>
      <c r="K164" s="41">
        <v>54.180000000000007</v>
      </c>
      <c r="L164" s="41">
        <v>73.792208600000009</v>
      </c>
      <c r="M164" s="41">
        <v>73.792208600000009</v>
      </c>
      <c r="N164" s="41">
        <v>73.792208600000009</v>
      </c>
      <c r="O164" s="41">
        <v>73.792208600000009</v>
      </c>
      <c r="P164" s="41">
        <v>73.792208600000009</v>
      </c>
      <c r="Q164" s="41">
        <v>73.792208600000009</v>
      </c>
      <c r="R164" s="41">
        <v>232.2</v>
      </c>
      <c r="S164" s="41">
        <v>348.3</v>
      </c>
      <c r="T164" s="41">
        <v>334.90979999999996</v>
      </c>
      <c r="U164" s="41">
        <v>331.54290000000003</v>
      </c>
      <c r="V164" s="41">
        <v>318.15270000000004</v>
      </c>
      <c r="W164" s="41">
        <v>127.71000000000001</v>
      </c>
      <c r="X164" s="41">
        <v>295.66800000000001</v>
      </c>
      <c r="Y164" s="41">
        <v>295.66800000000001</v>
      </c>
      <c r="Z164" s="41">
        <v>258.67079999999999</v>
      </c>
    </row>
    <row r="165" spans="1:26" x14ac:dyDescent="0.25">
      <c r="A165" s="67"/>
      <c r="B165" s="68"/>
      <c r="C165" s="67"/>
      <c r="D165" s="69"/>
      <c r="E165" s="70"/>
      <c r="F165" s="70"/>
      <c r="G165" s="70"/>
      <c r="H165" s="70"/>
      <c r="I165" s="70"/>
      <c r="J165" s="70"/>
      <c r="K165" s="70"/>
      <c r="L165" s="70"/>
      <c r="M165" s="70"/>
      <c r="N165" s="70"/>
      <c r="O165" s="70"/>
      <c r="P165" s="70"/>
      <c r="Q165" s="70"/>
      <c r="R165" s="70"/>
      <c r="S165" s="70"/>
      <c r="T165" s="70"/>
      <c r="U165" s="70"/>
      <c r="V165" s="70"/>
      <c r="W165" s="70"/>
      <c r="X165" s="70"/>
      <c r="Y165" s="70"/>
      <c r="Z165" s="70"/>
    </row>
    <row r="166" spans="1:26" x14ac:dyDescent="0.25">
      <c r="A166" s="66" t="s">
        <v>106</v>
      </c>
      <c r="B166" s="79" t="s">
        <v>34</v>
      </c>
      <c r="C166" s="162">
        <v>73080</v>
      </c>
      <c r="D166" s="40">
        <v>232.2</v>
      </c>
      <c r="E166" s="41">
        <f>MIN(G166:Z166)</f>
        <v>54.180000000000007</v>
      </c>
      <c r="F166" s="41">
        <f>MAX(G166:Z166)</f>
        <v>348.3</v>
      </c>
      <c r="G166" s="41">
        <v>96.75</v>
      </c>
      <c r="H166" s="41">
        <v>55.263600000000011</v>
      </c>
      <c r="I166" s="41">
        <v>54.180000000000007</v>
      </c>
      <c r="J166" s="41">
        <v>54.180000000000007</v>
      </c>
      <c r="K166" s="41">
        <v>54.180000000000007</v>
      </c>
      <c r="L166" s="41">
        <v>73.792208600000009</v>
      </c>
      <c r="M166" s="41">
        <v>73.792208600000009</v>
      </c>
      <c r="N166" s="41">
        <v>73.792208600000009</v>
      </c>
      <c r="O166" s="41">
        <v>73.792208600000009</v>
      </c>
      <c r="P166" s="41">
        <v>73.792208600000009</v>
      </c>
      <c r="Q166" s="41">
        <v>73.792208600000009</v>
      </c>
      <c r="R166" s="41">
        <v>232.2</v>
      </c>
      <c r="S166" s="41">
        <v>348.3</v>
      </c>
      <c r="T166" s="41">
        <v>334.90979999999996</v>
      </c>
      <c r="U166" s="41">
        <v>331.54290000000003</v>
      </c>
      <c r="V166" s="41">
        <v>318.15270000000004</v>
      </c>
      <c r="W166" s="41">
        <v>127.71000000000001</v>
      </c>
      <c r="X166" s="41">
        <v>295.66800000000001</v>
      </c>
      <c r="Y166" s="41">
        <v>295.66800000000001</v>
      </c>
      <c r="Z166" s="41">
        <v>258.67079999999999</v>
      </c>
    </row>
    <row r="167" spans="1:26" x14ac:dyDescent="0.25">
      <c r="A167" s="67"/>
      <c r="B167" s="68"/>
      <c r="C167" s="67"/>
      <c r="D167" s="69"/>
      <c r="E167" s="70"/>
      <c r="F167" s="70"/>
      <c r="G167" s="70"/>
      <c r="H167" s="70"/>
      <c r="I167" s="70"/>
      <c r="J167" s="70"/>
      <c r="K167" s="70"/>
      <c r="L167" s="70"/>
      <c r="M167" s="70"/>
      <c r="N167" s="70"/>
      <c r="O167" s="70"/>
      <c r="P167" s="70"/>
      <c r="Q167" s="70"/>
      <c r="R167" s="70"/>
      <c r="S167" s="70"/>
      <c r="T167" s="70"/>
      <c r="U167" s="70"/>
      <c r="V167" s="70"/>
      <c r="W167" s="70"/>
      <c r="X167" s="70"/>
      <c r="Y167" s="70"/>
      <c r="Z167" s="70"/>
    </row>
    <row r="168" spans="1:26" x14ac:dyDescent="0.25">
      <c r="A168" s="66" t="s">
        <v>107</v>
      </c>
      <c r="B168" s="79" t="s">
        <v>34</v>
      </c>
      <c r="C168" s="162">
        <v>73140</v>
      </c>
      <c r="D168" s="40">
        <v>172.2</v>
      </c>
      <c r="E168" s="41">
        <f>MIN(G168:Z168)</f>
        <v>40.180000000000007</v>
      </c>
      <c r="F168" s="41">
        <f>MAX(G168:Z168)</f>
        <v>258.3</v>
      </c>
      <c r="G168" s="41">
        <v>71.75</v>
      </c>
      <c r="H168" s="41">
        <v>40.98360000000001</v>
      </c>
      <c r="I168" s="41">
        <v>40.180000000000007</v>
      </c>
      <c r="J168" s="41">
        <v>40.180000000000007</v>
      </c>
      <c r="K168" s="41">
        <v>40.180000000000007</v>
      </c>
      <c r="L168" s="41">
        <v>73.792208600000009</v>
      </c>
      <c r="M168" s="41">
        <v>73.792208600000009</v>
      </c>
      <c r="N168" s="41">
        <v>73.792208600000009</v>
      </c>
      <c r="O168" s="41">
        <v>73.792208600000009</v>
      </c>
      <c r="P168" s="41">
        <v>73.792208600000009</v>
      </c>
      <c r="Q168" s="41">
        <v>73.792208600000009</v>
      </c>
      <c r="R168" s="41">
        <v>172.2</v>
      </c>
      <c r="S168" s="41">
        <v>258.3</v>
      </c>
      <c r="T168" s="41">
        <v>248.3698</v>
      </c>
      <c r="U168" s="41">
        <v>245.87290000000002</v>
      </c>
      <c r="V168" s="41">
        <v>235.9427</v>
      </c>
      <c r="W168" s="41">
        <v>94.710000000000008</v>
      </c>
      <c r="X168" s="41">
        <v>219.268</v>
      </c>
      <c r="Y168" s="41">
        <v>219.268</v>
      </c>
      <c r="Z168" s="41">
        <v>191.83080000000001</v>
      </c>
    </row>
    <row r="169" spans="1:26" x14ac:dyDescent="0.25">
      <c r="A169" s="67"/>
      <c r="B169" s="68"/>
      <c r="C169" s="67"/>
      <c r="D169" s="69"/>
      <c r="E169" s="70"/>
      <c r="F169" s="70"/>
      <c r="G169" s="70"/>
      <c r="H169" s="70"/>
      <c r="I169" s="70"/>
      <c r="J169" s="70"/>
      <c r="K169" s="70"/>
      <c r="L169" s="70"/>
      <c r="M169" s="70"/>
      <c r="N169" s="70"/>
      <c r="O169" s="70"/>
      <c r="P169" s="70"/>
      <c r="Q169" s="70"/>
      <c r="R169" s="70"/>
      <c r="S169" s="70"/>
      <c r="T169" s="70"/>
      <c r="U169" s="70"/>
      <c r="V169" s="70"/>
      <c r="W169" s="70"/>
      <c r="X169" s="70"/>
      <c r="Y169" s="70"/>
      <c r="Z169" s="70"/>
    </row>
    <row r="170" spans="1:26" x14ac:dyDescent="0.25">
      <c r="A170" s="66" t="s">
        <v>108</v>
      </c>
      <c r="B170" s="79" t="s">
        <v>34</v>
      </c>
      <c r="C170" s="162">
        <v>73620</v>
      </c>
      <c r="D170" s="40">
        <v>187.2</v>
      </c>
      <c r="E170" s="41">
        <f>MIN(G170:Z170)</f>
        <v>43.680000000000007</v>
      </c>
      <c r="F170" s="41">
        <f>MAX(G170:Z170)</f>
        <v>280.8</v>
      </c>
      <c r="G170" s="41">
        <v>78</v>
      </c>
      <c r="H170" s="41">
        <v>44.55360000000001</v>
      </c>
      <c r="I170" s="41">
        <v>43.680000000000007</v>
      </c>
      <c r="J170" s="41">
        <v>43.680000000000007</v>
      </c>
      <c r="K170" s="41">
        <v>43.680000000000007</v>
      </c>
      <c r="L170" s="41">
        <v>73.792208600000009</v>
      </c>
      <c r="M170" s="41">
        <v>73.792208600000009</v>
      </c>
      <c r="N170" s="41">
        <v>73.792208600000009</v>
      </c>
      <c r="O170" s="41">
        <v>73.792208600000009</v>
      </c>
      <c r="P170" s="41">
        <v>73.792208600000009</v>
      </c>
      <c r="Q170" s="41">
        <v>73.792208600000009</v>
      </c>
      <c r="R170" s="41">
        <v>187.2</v>
      </c>
      <c r="S170" s="41">
        <v>280.8</v>
      </c>
      <c r="T170" s="41">
        <v>270.00479999999999</v>
      </c>
      <c r="U170" s="41">
        <v>267.29039999999998</v>
      </c>
      <c r="V170" s="41">
        <v>256.49520000000001</v>
      </c>
      <c r="W170" s="41">
        <v>102.96000000000001</v>
      </c>
      <c r="X170" s="41">
        <v>238.36799999999999</v>
      </c>
      <c r="Y170" s="41">
        <v>238.36799999999999</v>
      </c>
      <c r="Z170" s="41">
        <v>208.54079999999999</v>
      </c>
    </row>
    <row r="171" spans="1:26" x14ac:dyDescent="0.25">
      <c r="A171" s="67"/>
      <c r="B171" s="68"/>
      <c r="C171" s="67"/>
      <c r="D171" s="69"/>
      <c r="E171" s="70"/>
      <c r="F171" s="70"/>
      <c r="G171" s="70"/>
      <c r="H171" s="70"/>
      <c r="I171" s="70"/>
      <c r="J171" s="70"/>
      <c r="K171" s="70"/>
      <c r="L171" s="70"/>
      <c r="M171" s="70"/>
      <c r="N171" s="70"/>
      <c r="O171" s="70"/>
      <c r="P171" s="70"/>
      <c r="Q171" s="70"/>
      <c r="R171" s="70"/>
      <c r="S171" s="70"/>
      <c r="T171" s="70"/>
      <c r="U171" s="70"/>
      <c r="V171" s="70"/>
      <c r="W171" s="70"/>
      <c r="X171" s="70"/>
      <c r="Y171" s="70"/>
      <c r="Z171" s="70"/>
    </row>
    <row r="172" spans="1:26" x14ac:dyDescent="0.25">
      <c r="A172" s="66" t="s">
        <v>109</v>
      </c>
      <c r="B172" s="79" t="s">
        <v>34</v>
      </c>
      <c r="C172" s="162">
        <v>73620</v>
      </c>
      <c r="D172" s="40">
        <v>187.2</v>
      </c>
      <c r="E172" s="41">
        <f>MIN(G172:Z172)</f>
        <v>43.680000000000007</v>
      </c>
      <c r="F172" s="41">
        <f>MAX(G172:Z172)</f>
        <v>280.8</v>
      </c>
      <c r="G172" s="41">
        <v>78</v>
      </c>
      <c r="H172" s="41">
        <v>44.55360000000001</v>
      </c>
      <c r="I172" s="41">
        <v>43.680000000000007</v>
      </c>
      <c r="J172" s="41">
        <v>43.680000000000007</v>
      </c>
      <c r="K172" s="41">
        <v>43.680000000000007</v>
      </c>
      <c r="L172" s="41">
        <v>73.792208600000009</v>
      </c>
      <c r="M172" s="41">
        <v>73.792208600000009</v>
      </c>
      <c r="N172" s="41">
        <v>73.792208600000009</v>
      </c>
      <c r="O172" s="41">
        <v>73.792208600000009</v>
      </c>
      <c r="P172" s="41">
        <v>73.792208600000009</v>
      </c>
      <c r="Q172" s="41">
        <v>73.792208600000009</v>
      </c>
      <c r="R172" s="41">
        <v>187.2</v>
      </c>
      <c r="S172" s="41">
        <v>280.8</v>
      </c>
      <c r="T172" s="41">
        <v>270.00479999999999</v>
      </c>
      <c r="U172" s="41">
        <v>267.29039999999998</v>
      </c>
      <c r="V172" s="41">
        <v>256.49520000000001</v>
      </c>
      <c r="W172" s="41">
        <v>102.96000000000001</v>
      </c>
      <c r="X172" s="41">
        <v>238.36799999999999</v>
      </c>
      <c r="Y172" s="41">
        <v>238.36799999999999</v>
      </c>
      <c r="Z172" s="41">
        <v>208.54079999999999</v>
      </c>
    </row>
    <row r="173" spans="1:26" x14ac:dyDescent="0.25">
      <c r="A173" s="67"/>
      <c r="B173" s="68"/>
      <c r="C173" s="67"/>
      <c r="D173" s="69"/>
      <c r="E173" s="70"/>
      <c r="F173" s="70"/>
      <c r="G173" s="70"/>
      <c r="H173" s="70"/>
      <c r="I173" s="70"/>
      <c r="J173" s="70"/>
      <c r="K173" s="70"/>
      <c r="L173" s="70"/>
      <c r="M173" s="70"/>
      <c r="N173" s="70"/>
      <c r="O173" s="70"/>
      <c r="P173" s="70"/>
      <c r="Q173" s="70"/>
      <c r="R173" s="70"/>
      <c r="S173" s="70"/>
      <c r="T173" s="70"/>
      <c r="U173" s="70"/>
      <c r="V173" s="70"/>
      <c r="W173" s="70"/>
      <c r="X173" s="70"/>
      <c r="Y173" s="70"/>
      <c r="Z173" s="70"/>
    </row>
    <row r="174" spans="1:26" x14ac:dyDescent="0.25">
      <c r="A174" s="66" t="s">
        <v>110</v>
      </c>
      <c r="B174" s="79" t="s">
        <v>34</v>
      </c>
      <c r="C174" s="162">
        <v>73630</v>
      </c>
      <c r="D174" s="40">
        <v>211.79999999999998</v>
      </c>
      <c r="E174" s="41">
        <f>MIN(G174:Z174)</f>
        <v>49.42</v>
      </c>
      <c r="F174" s="41">
        <f>MAX(G174:Z174)</f>
        <v>317.7</v>
      </c>
      <c r="G174" s="41">
        <v>88.25</v>
      </c>
      <c r="H174" s="41">
        <v>50.4084</v>
      </c>
      <c r="I174" s="41">
        <v>49.42</v>
      </c>
      <c r="J174" s="41">
        <v>49.42</v>
      </c>
      <c r="K174" s="41">
        <v>49.42</v>
      </c>
      <c r="L174" s="41">
        <v>73.792208600000009</v>
      </c>
      <c r="M174" s="41">
        <v>73.792208600000009</v>
      </c>
      <c r="N174" s="41">
        <v>73.792208600000009</v>
      </c>
      <c r="O174" s="41">
        <v>73.792208600000009</v>
      </c>
      <c r="P174" s="41">
        <v>73.792208600000009</v>
      </c>
      <c r="Q174" s="41">
        <v>73.792208600000009</v>
      </c>
      <c r="R174" s="41">
        <v>211.79999999999998</v>
      </c>
      <c r="S174" s="41">
        <v>317.7</v>
      </c>
      <c r="T174" s="41">
        <v>305.4862</v>
      </c>
      <c r="U174" s="41">
        <v>302.4151</v>
      </c>
      <c r="V174" s="41">
        <v>290.2013</v>
      </c>
      <c r="W174" s="41">
        <v>116.49000000000001</v>
      </c>
      <c r="X174" s="41">
        <v>269.69200000000001</v>
      </c>
      <c r="Y174" s="41">
        <v>269.69200000000001</v>
      </c>
      <c r="Z174" s="41">
        <v>235.9452</v>
      </c>
    </row>
    <row r="175" spans="1:26" x14ac:dyDescent="0.25">
      <c r="A175" s="67"/>
      <c r="B175" s="68"/>
      <c r="C175" s="67"/>
      <c r="D175" s="69"/>
      <c r="E175" s="70"/>
      <c r="F175" s="70"/>
      <c r="G175" s="70"/>
      <c r="H175" s="70"/>
      <c r="I175" s="70"/>
      <c r="J175" s="70"/>
      <c r="K175" s="70"/>
      <c r="L175" s="70"/>
      <c r="M175" s="70"/>
      <c r="N175" s="70"/>
      <c r="O175" s="70"/>
      <c r="P175" s="70"/>
      <c r="Q175" s="70"/>
      <c r="R175" s="70"/>
      <c r="S175" s="70"/>
      <c r="T175" s="70"/>
      <c r="U175" s="70"/>
      <c r="V175" s="70"/>
      <c r="W175" s="70"/>
      <c r="X175" s="70"/>
      <c r="Y175" s="70"/>
      <c r="Z175" s="70"/>
    </row>
    <row r="176" spans="1:26" x14ac:dyDescent="0.25">
      <c r="A176" s="66" t="s">
        <v>111</v>
      </c>
      <c r="B176" s="79" t="s">
        <v>34</v>
      </c>
      <c r="C176" s="162">
        <v>73630</v>
      </c>
      <c r="D176" s="40">
        <v>211.79999999999998</v>
      </c>
      <c r="E176" s="41">
        <f>MIN(G176:Z176)</f>
        <v>49.42</v>
      </c>
      <c r="F176" s="41">
        <f>MAX(G176:Z176)</f>
        <v>317.7</v>
      </c>
      <c r="G176" s="41">
        <v>88.25</v>
      </c>
      <c r="H176" s="41">
        <v>50.4084</v>
      </c>
      <c r="I176" s="41">
        <v>49.42</v>
      </c>
      <c r="J176" s="41">
        <v>49.42</v>
      </c>
      <c r="K176" s="41">
        <v>49.42</v>
      </c>
      <c r="L176" s="41">
        <v>73.792208600000009</v>
      </c>
      <c r="M176" s="41">
        <v>73.792208600000009</v>
      </c>
      <c r="N176" s="41">
        <v>73.792208600000009</v>
      </c>
      <c r="O176" s="41">
        <v>73.792208600000009</v>
      </c>
      <c r="P176" s="41">
        <v>73.792208600000009</v>
      </c>
      <c r="Q176" s="41">
        <v>73.792208600000009</v>
      </c>
      <c r="R176" s="41">
        <v>211.79999999999998</v>
      </c>
      <c r="S176" s="41">
        <v>317.7</v>
      </c>
      <c r="T176" s="41">
        <v>305.4862</v>
      </c>
      <c r="U176" s="41">
        <v>302.4151</v>
      </c>
      <c r="V176" s="41">
        <v>290.2013</v>
      </c>
      <c r="W176" s="41">
        <v>116.49000000000001</v>
      </c>
      <c r="X176" s="41">
        <v>269.69200000000001</v>
      </c>
      <c r="Y176" s="41">
        <v>269.69200000000001</v>
      </c>
      <c r="Z176" s="41">
        <v>235.9452</v>
      </c>
    </row>
    <row r="177" spans="1:26" x14ac:dyDescent="0.25">
      <c r="A177" s="67"/>
      <c r="B177" s="68"/>
      <c r="C177" s="67"/>
      <c r="D177" s="69"/>
      <c r="E177" s="70"/>
      <c r="F177" s="70"/>
      <c r="G177" s="70"/>
      <c r="H177" s="70"/>
      <c r="I177" s="70"/>
      <c r="J177" s="70"/>
      <c r="K177" s="70"/>
      <c r="L177" s="70"/>
      <c r="M177" s="70"/>
      <c r="N177" s="70"/>
      <c r="O177" s="70"/>
      <c r="P177" s="70"/>
      <c r="Q177" s="70"/>
      <c r="R177" s="70"/>
      <c r="S177" s="70"/>
      <c r="T177" s="70"/>
      <c r="U177" s="70"/>
      <c r="V177" s="70"/>
      <c r="W177" s="70"/>
      <c r="X177" s="70"/>
      <c r="Y177" s="70"/>
      <c r="Z177" s="70"/>
    </row>
    <row r="178" spans="1:26" x14ac:dyDescent="0.25">
      <c r="A178" s="66" t="s">
        <v>112</v>
      </c>
      <c r="B178" s="79" t="s">
        <v>34</v>
      </c>
      <c r="C178" s="162">
        <v>73090</v>
      </c>
      <c r="D178" s="40">
        <v>197.4</v>
      </c>
      <c r="E178" s="41">
        <f>MIN(G178:Z178)</f>
        <v>46.06</v>
      </c>
      <c r="F178" s="41">
        <f>MAX(G178:Z178)</f>
        <v>296.10000000000002</v>
      </c>
      <c r="G178" s="41">
        <v>82.25</v>
      </c>
      <c r="H178" s="41">
        <v>46.981200000000001</v>
      </c>
      <c r="I178" s="41">
        <v>46.06</v>
      </c>
      <c r="J178" s="41">
        <v>46.06</v>
      </c>
      <c r="K178" s="41">
        <v>46.06</v>
      </c>
      <c r="L178" s="41">
        <v>73.792208600000009</v>
      </c>
      <c r="M178" s="41">
        <v>73.792208600000009</v>
      </c>
      <c r="N178" s="41">
        <v>73.792208600000009</v>
      </c>
      <c r="O178" s="41">
        <v>73.792208600000009</v>
      </c>
      <c r="P178" s="41">
        <v>73.792208600000009</v>
      </c>
      <c r="Q178" s="41">
        <v>73.792208600000009</v>
      </c>
      <c r="R178" s="41">
        <v>197.4</v>
      </c>
      <c r="S178" s="41">
        <v>296.10000000000002</v>
      </c>
      <c r="T178" s="41">
        <v>284.71659999999997</v>
      </c>
      <c r="U178" s="41">
        <v>281.85430000000002</v>
      </c>
      <c r="V178" s="41">
        <v>270.47090000000003</v>
      </c>
      <c r="W178" s="41">
        <v>108.57000000000001</v>
      </c>
      <c r="X178" s="41">
        <v>251.35599999999999</v>
      </c>
      <c r="Y178" s="41">
        <v>251.35599999999999</v>
      </c>
      <c r="Z178" s="41">
        <v>219.90360000000001</v>
      </c>
    </row>
    <row r="179" spans="1:26" x14ac:dyDescent="0.25">
      <c r="A179" s="67"/>
      <c r="B179" s="68"/>
      <c r="C179" s="67"/>
      <c r="D179" s="69"/>
      <c r="E179" s="70"/>
      <c r="F179" s="70"/>
      <c r="G179" s="70"/>
      <c r="H179" s="70"/>
      <c r="I179" s="70"/>
      <c r="J179" s="70"/>
      <c r="K179" s="70"/>
      <c r="L179" s="70"/>
      <c r="M179" s="70"/>
      <c r="N179" s="70"/>
      <c r="O179" s="70"/>
      <c r="P179" s="70"/>
      <c r="Q179" s="70"/>
      <c r="R179" s="70"/>
      <c r="S179" s="70"/>
      <c r="T179" s="70"/>
      <c r="U179" s="70"/>
      <c r="V179" s="70"/>
      <c r="W179" s="70"/>
      <c r="X179" s="70"/>
      <c r="Y179" s="70"/>
      <c r="Z179" s="70"/>
    </row>
    <row r="180" spans="1:26" x14ac:dyDescent="0.25">
      <c r="A180" s="66" t="s">
        <v>113</v>
      </c>
      <c r="B180" s="79" t="s">
        <v>34</v>
      </c>
      <c r="C180" s="162">
        <v>73090</v>
      </c>
      <c r="D180" s="40">
        <v>197.4</v>
      </c>
      <c r="E180" s="41">
        <f>MIN(G180:Z180)</f>
        <v>46.06</v>
      </c>
      <c r="F180" s="41">
        <f>MAX(G180:Z180)</f>
        <v>296.10000000000002</v>
      </c>
      <c r="G180" s="41">
        <v>82.25</v>
      </c>
      <c r="H180" s="41">
        <v>46.981200000000001</v>
      </c>
      <c r="I180" s="41">
        <v>46.06</v>
      </c>
      <c r="J180" s="41">
        <v>46.06</v>
      </c>
      <c r="K180" s="41">
        <v>46.06</v>
      </c>
      <c r="L180" s="41">
        <v>73.792208600000009</v>
      </c>
      <c r="M180" s="41">
        <v>73.792208600000009</v>
      </c>
      <c r="N180" s="41">
        <v>73.792208600000009</v>
      </c>
      <c r="O180" s="41">
        <v>73.792208600000009</v>
      </c>
      <c r="P180" s="41">
        <v>73.792208600000009</v>
      </c>
      <c r="Q180" s="41">
        <v>73.792208600000009</v>
      </c>
      <c r="R180" s="41">
        <v>197.4</v>
      </c>
      <c r="S180" s="41">
        <v>296.10000000000002</v>
      </c>
      <c r="T180" s="41">
        <v>284.71659999999997</v>
      </c>
      <c r="U180" s="41">
        <v>281.85430000000002</v>
      </c>
      <c r="V180" s="41">
        <v>270.47090000000003</v>
      </c>
      <c r="W180" s="41">
        <v>108.57000000000001</v>
      </c>
      <c r="X180" s="41">
        <v>251.35599999999999</v>
      </c>
      <c r="Y180" s="41">
        <v>251.35599999999999</v>
      </c>
      <c r="Z180" s="41">
        <v>219.90360000000001</v>
      </c>
    </row>
    <row r="181" spans="1:26" x14ac:dyDescent="0.25">
      <c r="A181" s="67"/>
      <c r="B181" s="68"/>
      <c r="C181" s="67"/>
      <c r="D181" s="69"/>
      <c r="E181" s="70"/>
      <c r="F181" s="70"/>
      <c r="G181" s="70"/>
      <c r="H181" s="70"/>
      <c r="I181" s="70"/>
      <c r="J181" s="70"/>
      <c r="K181" s="70"/>
      <c r="L181" s="70"/>
      <c r="M181" s="70"/>
      <c r="N181" s="70"/>
      <c r="O181" s="70"/>
      <c r="P181" s="70"/>
      <c r="Q181" s="70"/>
      <c r="R181" s="70"/>
      <c r="S181" s="70"/>
      <c r="T181" s="70"/>
      <c r="U181" s="70"/>
      <c r="V181" s="70"/>
      <c r="W181" s="70"/>
      <c r="X181" s="70"/>
      <c r="Y181" s="70"/>
      <c r="Z181" s="70"/>
    </row>
    <row r="182" spans="1:26" x14ac:dyDescent="0.25">
      <c r="A182" s="66" t="s">
        <v>114</v>
      </c>
      <c r="B182" s="79" t="s">
        <v>34</v>
      </c>
      <c r="C182" s="162">
        <v>73120</v>
      </c>
      <c r="D182" s="40">
        <v>172.79999999999998</v>
      </c>
      <c r="E182" s="41">
        <f>MIN(G182:Z182)</f>
        <v>40.320000000000007</v>
      </c>
      <c r="F182" s="41">
        <f>MAX(G182:Z182)</f>
        <v>259.2</v>
      </c>
      <c r="G182" s="41">
        <v>72</v>
      </c>
      <c r="H182" s="41">
        <v>41.126400000000011</v>
      </c>
      <c r="I182" s="41">
        <v>40.320000000000007</v>
      </c>
      <c r="J182" s="41">
        <v>40.320000000000007</v>
      </c>
      <c r="K182" s="41">
        <v>40.320000000000007</v>
      </c>
      <c r="L182" s="41">
        <v>99.32157939999999</v>
      </c>
      <c r="M182" s="41">
        <v>99.32157939999999</v>
      </c>
      <c r="N182" s="41">
        <v>99.32157939999999</v>
      </c>
      <c r="O182" s="41">
        <v>99.32157939999999</v>
      </c>
      <c r="P182" s="41">
        <v>99.32157939999999</v>
      </c>
      <c r="Q182" s="41">
        <v>99.32157939999999</v>
      </c>
      <c r="R182" s="41">
        <v>172.79999999999998</v>
      </c>
      <c r="S182" s="41">
        <v>259.2</v>
      </c>
      <c r="T182" s="41">
        <v>249.23519999999999</v>
      </c>
      <c r="U182" s="41">
        <v>246.7296</v>
      </c>
      <c r="V182" s="41">
        <v>236.76480000000001</v>
      </c>
      <c r="W182" s="41">
        <v>95.04</v>
      </c>
      <c r="X182" s="41">
        <v>220.03200000000001</v>
      </c>
      <c r="Y182" s="41">
        <v>220.03200000000001</v>
      </c>
      <c r="Z182" s="41">
        <v>192.4992</v>
      </c>
    </row>
    <row r="183" spans="1:26" x14ac:dyDescent="0.25">
      <c r="A183" s="67"/>
      <c r="B183" s="68"/>
      <c r="C183" s="67"/>
      <c r="D183" s="69"/>
      <c r="E183" s="70"/>
      <c r="F183" s="70"/>
      <c r="G183" s="70"/>
      <c r="H183" s="70"/>
      <c r="I183" s="70"/>
      <c r="J183" s="70"/>
      <c r="K183" s="70"/>
      <c r="L183" s="70"/>
      <c r="M183" s="70"/>
      <c r="N183" s="70"/>
      <c r="O183" s="70"/>
      <c r="P183" s="70"/>
      <c r="Q183" s="70"/>
      <c r="R183" s="70"/>
      <c r="S183" s="70"/>
      <c r="T183" s="70"/>
      <c r="U183" s="70"/>
      <c r="V183" s="70"/>
      <c r="W183" s="70"/>
      <c r="X183" s="70"/>
      <c r="Y183" s="70"/>
      <c r="Z183" s="70"/>
    </row>
    <row r="184" spans="1:26" x14ac:dyDescent="0.25">
      <c r="A184" s="66" t="s">
        <v>115</v>
      </c>
      <c r="B184" s="79" t="s">
        <v>34</v>
      </c>
      <c r="C184" s="162">
        <v>73120</v>
      </c>
      <c r="D184" s="40">
        <v>172.79999999999998</v>
      </c>
      <c r="E184" s="41">
        <f>MIN(G184:Z184)</f>
        <v>40.320000000000007</v>
      </c>
      <c r="F184" s="41">
        <f>MAX(G184:Z184)</f>
        <v>259.2</v>
      </c>
      <c r="G184" s="41">
        <v>72</v>
      </c>
      <c r="H184" s="41">
        <v>41.126400000000011</v>
      </c>
      <c r="I184" s="41">
        <v>40.320000000000007</v>
      </c>
      <c r="J184" s="41">
        <v>40.320000000000007</v>
      </c>
      <c r="K184" s="41">
        <v>40.320000000000007</v>
      </c>
      <c r="L184" s="41">
        <v>99.32157939999999</v>
      </c>
      <c r="M184" s="41">
        <v>99.32157939999999</v>
      </c>
      <c r="N184" s="41">
        <v>99.32157939999999</v>
      </c>
      <c r="O184" s="41">
        <v>99.32157939999999</v>
      </c>
      <c r="P184" s="41">
        <v>99.32157939999999</v>
      </c>
      <c r="Q184" s="41">
        <v>99.32157939999999</v>
      </c>
      <c r="R184" s="41">
        <v>172.79999999999998</v>
      </c>
      <c r="S184" s="41">
        <v>259.2</v>
      </c>
      <c r="T184" s="41">
        <v>249.23519999999999</v>
      </c>
      <c r="U184" s="41">
        <v>246.7296</v>
      </c>
      <c r="V184" s="41">
        <v>236.76480000000001</v>
      </c>
      <c r="W184" s="41">
        <v>95.04</v>
      </c>
      <c r="X184" s="41">
        <v>220.03200000000001</v>
      </c>
      <c r="Y184" s="41">
        <v>220.03200000000001</v>
      </c>
      <c r="Z184" s="41">
        <v>192.4992</v>
      </c>
    </row>
    <row r="185" spans="1:26" x14ac:dyDescent="0.25">
      <c r="A185" s="67"/>
      <c r="B185" s="68"/>
      <c r="C185" s="67"/>
      <c r="D185" s="69"/>
      <c r="E185" s="70"/>
      <c r="F185" s="70"/>
      <c r="G185" s="70"/>
      <c r="H185" s="70"/>
      <c r="I185" s="70"/>
      <c r="J185" s="70"/>
      <c r="K185" s="70"/>
      <c r="L185" s="70"/>
      <c r="M185" s="70"/>
      <c r="N185" s="70"/>
      <c r="O185" s="70"/>
      <c r="P185" s="70"/>
      <c r="Q185" s="70"/>
      <c r="R185" s="70"/>
      <c r="S185" s="70"/>
      <c r="T185" s="70"/>
      <c r="U185" s="70"/>
      <c r="V185" s="70"/>
      <c r="W185" s="70"/>
      <c r="X185" s="70"/>
      <c r="Y185" s="70"/>
      <c r="Z185" s="70"/>
    </row>
    <row r="186" spans="1:26" x14ac:dyDescent="0.25">
      <c r="A186" s="66" t="s">
        <v>116</v>
      </c>
      <c r="B186" s="79" t="s">
        <v>34</v>
      </c>
      <c r="C186" s="162">
        <v>73130</v>
      </c>
      <c r="D186" s="40">
        <v>206.4</v>
      </c>
      <c r="E186" s="41">
        <f>MIN(G186:Z186)</f>
        <v>48.160000000000004</v>
      </c>
      <c r="F186" s="41">
        <f>MAX(G186:Z186)</f>
        <v>309.60000000000002</v>
      </c>
      <c r="G186" s="41">
        <v>86</v>
      </c>
      <c r="H186" s="41">
        <v>49.123200000000004</v>
      </c>
      <c r="I186" s="41">
        <v>48.160000000000004</v>
      </c>
      <c r="J186" s="41">
        <v>48.160000000000004</v>
      </c>
      <c r="K186" s="41">
        <v>48.160000000000004</v>
      </c>
      <c r="L186" s="41">
        <v>73.792208600000009</v>
      </c>
      <c r="M186" s="41">
        <v>73.792208600000009</v>
      </c>
      <c r="N186" s="41">
        <v>73.792208600000009</v>
      </c>
      <c r="O186" s="41">
        <v>73.792208600000009</v>
      </c>
      <c r="P186" s="41">
        <v>73.792208600000009</v>
      </c>
      <c r="Q186" s="41">
        <v>73.792208600000009</v>
      </c>
      <c r="R186" s="41">
        <v>206.4</v>
      </c>
      <c r="S186" s="41">
        <v>309.60000000000002</v>
      </c>
      <c r="T186" s="41">
        <v>297.69759999999997</v>
      </c>
      <c r="U186" s="41">
        <v>294.70479999999998</v>
      </c>
      <c r="V186" s="41">
        <v>282.80240000000003</v>
      </c>
      <c r="W186" s="41">
        <v>113.52000000000001</v>
      </c>
      <c r="X186" s="41">
        <v>262.81600000000003</v>
      </c>
      <c r="Y186" s="41">
        <v>262.81600000000003</v>
      </c>
      <c r="Z186" s="41">
        <v>229.92959999999999</v>
      </c>
    </row>
    <row r="187" spans="1:26" x14ac:dyDescent="0.25">
      <c r="A187" s="67"/>
      <c r="B187" s="68"/>
      <c r="C187" s="67"/>
      <c r="D187" s="69"/>
      <c r="E187" s="70"/>
      <c r="F187" s="70"/>
      <c r="G187" s="70"/>
      <c r="H187" s="70"/>
      <c r="I187" s="70"/>
      <c r="J187" s="70"/>
      <c r="K187" s="70"/>
      <c r="L187" s="70"/>
      <c r="M187" s="70"/>
      <c r="N187" s="70"/>
      <c r="O187" s="70"/>
      <c r="P187" s="70"/>
      <c r="Q187" s="70"/>
      <c r="R187" s="70"/>
      <c r="S187" s="70"/>
      <c r="T187" s="70"/>
      <c r="U187" s="70"/>
      <c r="V187" s="70"/>
      <c r="W187" s="70"/>
      <c r="X187" s="70"/>
      <c r="Y187" s="70"/>
      <c r="Z187" s="70"/>
    </row>
    <row r="188" spans="1:26" x14ac:dyDescent="0.25">
      <c r="A188" s="66" t="s">
        <v>117</v>
      </c>
      <c r="B188" s="79" t="s">
        <v>34</v>
      </c>
      <c r="C188" s="162">
        <v>73130</v>
      </c>
      <c r="D188" s="40">
        <v>206.4</v>
      </c>
      <c r="E188" s="41">
        <f>MIN(G188:Z188)</f>
        <v>48.160000000000004</v>
      </c>
      <c r="F188" s="41">
        <f>MAX(G188:Z188)</f>
        <v>309.60000000000002</v>
      </c>
      <c r="G188" s="41">
        <v>86</v>
      </c>
      <c r="H188" s="41">
        <v>49.123200000000004</v>
      </c>
      <c r="I188" s="41">
        <v>48.160000000000004</v>
      </c>
      <c r="J188" s="41">
        <v>48.160000000000004</v>
      </c>
      <c r="K188" s="41">
        <v>48.160000000000004</v>
      </c>
      <c r="L188" s="41">
        <v>73.792208600000009</v>
      </c>
      <c r="M188" s="41">
        <v>73.792208600000009</v>
      </c>
      <c r="N188" s="41">
        <v>73.792208600000009</v>
      </c>
      <c r="O188" s="41">
        <v>73.792208600000009</v>
      </c>
      <c r="P188" s="41">
        <v>73.792208600000009</v>
      </c>
      <c r="Q188" s="41">
        <v>73.792208600000009</v>
      </c>
      <c r="R188" s="41">
        <v>206.4</v>
      </c>
      <c r="S188" s="41">
        <v>309.60000000000002</v>
      </c>
      <c r="T188" s="41">
        <v>297.69759999999997</v>
      </c>
      <c r="U188" s="41">
        <v>294.70479999999998</v>
      </c>
      <c r="V188" s="41">
        <v>282.80240000000003</v>
      </c>
      <c r="W188" s="41">
        <v>113.52000000000001</v>
      </c>
      <c r="X188" s="41">
        <v>262.81600000000003</v>
      </c>
      <c r="Y188" s="41">
        <v>262.81600000000003</v>
      </c>
      <c r="Z188" s="41">
        <v>229.92959999999999</v>
      </c>
    </row>
    <row r="189" spans="1:26" x14ac:dyDescent="0.25">
      <c r="A189" s="67"/>
      <c r="B189" s="68"/>
      <c r="C189" s="67"/>
      <c r="D189" s="69"/>
      <c r="E189" s="70"/>
      <c r="F189" s="70"/>
      <c r="G189" s="70"/>
      <c r="H189" s="70"/>
      <c r="I189" s="70"/>
      <c r="J189" s="70"/>
      <c r="K189" s="70"/>
      <c r="L189" s="70"/>
      <c r="M189" s="70"/>
      <c r="N189" s="70"/>
      <c r="O189" s="70"/>
      <c r="P189" s="70"/>
      <c r="Q189" s="70"/>
      <c r="R189" s="70"/>
      <c r="S189" s="70"/>
      <c r="T189" s="70"/>
      <c r="U189" s="70"/>
      <c r="V189" s="70"/>
      <c r="W189" s="70"/>
      <c r="X189" s="70"/>
      <c r="Y189" s="70"/>
      <c r="Z189" s="70"/>
    </row>
    <row r="190" spans="1:26" x14ac:dyDescent="0.25">
      <c r="A190" s="66" t="s">
        <v>118</v>
      </c>
      <c r="B190" s="79" t="s">
        <v>34</v>
      </c>
      <c r="C190" s="162">
        <v>73502</v>
      </c>
      <c r="D190" s="40">
        <v>203.4</v>
      </c>
      <c r="E190" s="41">
        <f>MIN(G190:Z190)</f>
        <v>47.460000000000008</v>
      </c>
      <c r="F190" s="41">
        <f>MAX(G190:Z190)</f>
        <v>305.10000000000002</v>
      </c>
      <c r="G190" s="41">
        <v>84.75</v>
      </c>
      <c r="H190" s="41">
        <v>48.409200000000006</v>
      </c>
      <c r="I190" s="41">
        <v>47.460000000000008</v>
      </c>
      <c r="J190" s="41">
        <v>47.460000000000008</v>
      </c>
      <c r="K190" s="41">
        <v>47.460000000000008</v>
      </c>
      <c r="L190" s="41">
        <v>73.792208600000009</v>
      </c>
      <c r="M190" s="41">
        <v>73.792208600000009</v>
      </c>
      <c r="N190" s="41">
        <v>73.792208600000009</v>
      </c>
      <c r="O190" s="41">
        <v>73.792208600000009</v>
      </c>
      <c r="P190" s="41">
        <v>73.792208600000009</v>
      </c>
      <c r="Q190" s="41">
        <v>73.792208600000009</v>
      </c>
      <c r="R190" s="41">
        <v>203.4</v>
      </c>
      <c r="S190" s="41">
        <v>305.10000000000002</v>
      </c>
      <c r="T190" s="41">
        <v>293.37059999999997</v>
      </c>
      <c r="U190" s="41">
        <v>290.42130000000003</v>
      </c>
      <c r="V190" s="41">
        <v>278.69190000000003</v>
      </c>
      <c r="W190" s="41">
        <v>111.87</v>
      </c>
      <c r="X190" s="41">
        <v>258.99599999999998</v>
      </c>
      <c r="Y190" s="41">
        <v>258.99599999999998</v>
      </c>
      <c r="Z190" s="41">
        <v>226.58760000000001</v>
      </c>
    </row>
    <row r="191" spans="1:26" x14ac:dyDescent="0.25">
      <c r="A191" s="67"/>
      <c r="B191" s="68"/>
      <c r="C191" s="67"/>
      <c r="D191" s="69"/>
      <c r="E191" s="70"/>
      <c r="F191" s="70"/>
      <c r="G191" s="70"/>
      <c r="H191" s="70"/>
      <c r="I191" s="70"/>
      <c r="J191" s="70"/>
      <c r="K191" s="70"/>
      <c r="L191" s="70"/>
      <c r="M191" s="70"/>
      <c r="N191" s="70"/>
      <c r="O191" s="70"/>
      <c r="P191" s="70"/>
      <c r="Q191" s="70"/>
      <c r="R191" s="70"/>
      <c r="S191" s="70"/>
      <c r="T191" s="70"/>
      <c r="U191" s="70"/>
      <c r="V191" s="70"/>
      <c r="W191" s="70"/>
      <c r="X191" s="70"/>
      <c r="Y191" s="70"/>
      <c r="Z191" s="70"/>
    </row>
    <row r="192" spans="1:26" x14ac:dyDescent="0.25">
      <c r="A192" s="66" t="s">
        <v>119</v>
      </c>
      <c r="B192" s="79" t="s">
        <v>34</v>
      </c>
      <c r="C192" s="162">
        <v>73502</v>
      </c>
      <c r="D192" s="40">
        <v>203.4</v>
      </c>
      <c r="E192" s="41">
        <f>MIN(G192:Z192)</f>
        <v>47.460000000000008</v>
      </c>
      <c r="F192" s="41">
        <f>MAX(G192:Z192)</f>
        <v>305.10000000000002</v>
      </c>
      <c r="G192" s="41">
        <v>84.75</v>
      </c>
      <c r="H192" s="41">
        <v>48.409200000000006</v>
      </c>
      <c r="I192" s="41">
        <v>47.460000000000008</v>
      </c>
      <c r="J192" s="41">
        <v>47.460000000000008</v>
      </c>
      <c r="K192" s="41">
        <v>47.460000000000008</v>
      </c>
      <c r="L192" s="41">
        <v>73.792208600000009</v>
      </c>
      <c r="M192" s="41">
        <v>73.792208600000009</v>
      </c>
      <c r="N192" s="41">
        <v>73.792208600000009</v>
      </c>
      <c r="O192" s="41">
        <v>73.792208600000009</v>
      </c>
      <c r="P192" s="41">
        <v>73.792208600000009</v>
      </c>
      <c r="Q192" s="41">
        <v>73.792208600000009</v>
      </c>
      <c r="R192" s="41">
        <v>203.4</v>
      </c>
      <c r="S192" s="41">
        <v>305.10000000000002</v>
      </c>
      <c r="T192" s="41">
        <v>293.37059999999997</v>
      </c>
      <c r="U192" s="41">
        <v>290.42130000000003</v>
      </c>
      <c r="V192" s="41">
        <v>278.69190000000003</v>
      </c>
      <c r="W192" s="41">
        <v>111.87</v>
      </c>
      <c r="X192" s="41">
        <v>258.99599999999998</v>
      </c>
      <c r="Y192" s="41">
        <v>258.99599999999998</v>
      </c>
      <c r="Z192" s="41">
        <v>226.58760000000001</v>
      </c>
    </row>
    <row r="193" spans="1:26" x14ac:dyDescent="0.25">
      <c r="A193" s="67"/>
      <c r="B193" s="68"/>
      <c r="C193" s="67"/>
      <c r="D193" s="69"/>
      <c r="E193" s="70"/>
      <c r="F193" s="70"/>
      <c r="G193" s="70"/>
      <c r="H193" s="70"/>
      <c r="I193" s="70"/>
      <c r="J193" s="70"/>
      <c r="K193" s="70"/>
      <c r="L193" s="70"/>
      <c r="M193" s="70"/>
      <c r="N193" s="70"/>
      <c r="O193" s="70"/>
      <c r="P193" s="70"/>
      <c r="Q193" s="70"/>
      <c r="R193" s="70"/>
      <c r="S193" s="70"/>
      <c r="T193" s="70"/>
      <c r="U193" s="70"/>
      <c r="V193" s="70"/>
      <c r="W193" s="70"/>
      <c r="X193" s="70"/>
      <c r="Y193" s="70"/>
      <c r="Z193" s="70"/>
    </row>
    <row r="194" spans="1:26" x14ac:dyDescent="0.25">
      <c r="A194" s="66" t="s">
        <v>120</v>
      </c>
      <c r="B194" s="79" t="s">
        <v>34</v>
      </c>
      <c r="C194" s="162">
        <v>73060</v>
      </c>
      <c r="D194" s="40">
        <v>205.2</v>
      </c>
      <c r="E194" s="41">
        <f>MIN(G194:Z194)</f>
        <v>47.88</v>
      </c>
      <c r="F194" s="41">
        <f>MAX(G194:Z194)</f>
        <v>307.8</v>
      </c>
      <c r="G194" s="41">
        <v>85.5</v>
      </c>
      <c r="H194" s="41">
        <v>48.837600000000002</v>
      </c>
      <c r="I194" s="41">
        <v>47.88</v>
      </c>
      <c r="J194" s="41">
        <v>47.88</v>
      </c>
      <c r="K194" s="41">
        <v>47.88</v>
      </c>
      <c r="L194" s="41">
        <v>73.792208600000009</v>
      </c>
      <c r="M194" s="41">
        <v>73.792208600000009</v>
      </c>
      <c r="N194" s="41">
        <v>73.792208600000009</v>
      </c>
      <c r="O194" s="41">
        <v>73.792208600000009</v>
      </c>
      <c r="P194" s="41">
        <v>73.792208600000009</v>
      </c>
      <c r="Q194" s="41">
        <v>73.792208600000009</v>
      </c>
      <c r="R194" s="41">
        <v>205.2</v>
      </c>
      <c r="S194" s="41">
        <v>307.8</v>
      </c>
      <c r="T194" s="41">
        <v>295.96679999999998</v>
      </c>
      <c r="U194" s="41">
        <v>292.9914</v>
      </c>
      <c r="V194" s="41">
        <v>281.15820000000002</v>
      </c>
      <c r="W194" s="41">
        <v>112.86</v>
      </c>
      <c r="X194" s="41">
        <v>261.28800000000001</v>
      </c>
      <c r="Y194" s="41">
        <v>261.28800000000001</v>
      </c>
      <c r="Z194" s="41">
        <v>228.59280000000001</v>
      </c>
    </row>
    <row r="195" spans="1:26" x14ac:dyDescent="0.25">
      <c r="A195" s="67"/>
      <c r="B195" s="68"/>
      <c r="C195" s="67"/>
      <c r="D195" s="69"/>
      <c r="E195" s="70"/>
      <c r="F195" s="70"/>
      <c r="G195" s="70"/>
      <c r="H195" s="70"/>
      <c r="I195" s="70"/>
      <c r="J195" s="70"/>
      <c r="K195" s="70"/>
      <c r="L195" s="70"/>
      <c r="M195" s="70"/>
      <c r="N195" s="70"/>
      <c r="O195" s="70"/>
      <c r="P195" s="70"/>
      <c r="Q195" s="70"/>
      <c r="R195" s="70"/>
      <c r="S195" s="70"/>
      <c r="T195" s="70"/>
      <c r="U195" s="70"/>
      <c r="V195" s="70"/>
      <c r="W195" s="70"/>
      <c r="X195" s="70"/>
      <c r="Y195" s="70"/>
      <c r="Z195" s="70"/>
    </row>
    <row r="196" spans="1:26" x14ac:dyDescent="0.25">
      <c r="A196" s="66" t="s">
        <v>121</v>
      </c>
      <c r="B196" s="79" t="s">
        <v>34</v>
      </c>
      <c r="C196" s="162">
        <v>73560</v>
      </c>
      <c r="D196" s="40">
        <v>193.79999999999998</v>
      </c>
      <c r="E196" s="41">
        <f>MIN(G196:Z196)</f>
        <v>45.220000000000006</v>
      </c>
      <c r="F196" s="41">
        <f>MAX(G196:Z196)</f>
        <v>290.7</v>
      </c>
      <c r="G196" s="41">
        <v>80.75</v>
      </c>
      <c r="H196" s="41">
        <v>46.124400000000009</v>
      </c>
      <c r="I196" s="41">
        <v>45.220000000000006</v>
      </c>
      <c r="J196" s="41">
        <v>45.220000000000006</v>
      </c>
      <c r="K196" s="41">
        <v>45.220000000000006</v>
      </c>
      <c r="L196" s="41">
        <v>73.792208600000009</v>
      </c>
      <c r="M196" s="41">
        <v>73.792208600000009</v>
      </c>
      <c r="N196" s="41">
        <v>73.792208600000009</v>
      </c>
      <c r="O196" s="41">
        <v>73.792208600000009</v>
      </c>
      <c r="P196" s="41">
        <v>73.792208600000009</v>
      </c>
      <c r="Q196" s="41">
        <v>73.792208600000009</v>
      </c>
      <c r="R196" s="41">
        <v>193.79999999999998</v>
      </c>
      <c r="S196" s="41">
        <v>290.7</v>
      </c>
      <c r="T196" s="41">
        <v>279.52420000000001</v>
      </c>
      <c r="U196" s="41">
        <v>276.71410000000003</v>
      </c>
      <c r="V196" s="41">
        <v>265.53829999999999</v>
      </c>
      <c r="W196" s="41">
        <v>106.59</v>
      </c>
      <c r="X196" s="41">
        <v>246.77199999999999</v>
      </c>
      <c r="Y196" s="41">
        <v>246.77199999999999</v>
      </c>
      <c r="Z196" s="41">
        <v>215.89320000000001</v>
      </c>
    </row>
    <row r="197" spans="1:26" x14ac:dyDescent="0.25">
      <c r="A197" s="67"/>
      <c r="B197" s="68"/>
      <c r="C197" s="67"/>
      <c r="D197" s="69"/>
      <c r="E197" s="70"/>
      <c r="F197" s="70"/>
      <c r="G197" s="70"/>
      <c r="H197" s="70"/>
      <c r="I197" s="70"/>
      <c r="J197" s="70"/>
      <c r="K197" s="70"/>
      <c r="L197" s="70"/>
      <c r="M197" s="70"/>
      <c r="N197" s="70"/>
      <c r="O197" s="70"/>
      <c r="P197" s="70"/>
      <c r="Q197" s="70"/>
      <c r="R197" s="70"/>
      <c r="S197" s="70"/>
      <c r="T197" s="70"/>
      <c r="U197" s="70"/>
      <c r="V197" s="70"/>
      <c r="W197" s="70"/>
      <c r="X197" s="70"/>
      <c r="Y197" s="70"/>
      <c r="Z197" s="70"/>
    </row>
    <row r="198" spans="1:26" x14ac:dyDescent="0.25">
      <c r="A198" s="66" t="s">
        <v>122</v>
      </c>
      <c r="B198" s="79" t="s">
        <v>34</v>
      </c>
      <c r="C198" s="162">
        <v>73560</v>
      </c>
      <c r="D198" s="40">
        <v>193.79999999999998</v>
      </c>
      <c r="E198" s="41">
        <f>MIN(G198:Z198)</f>
        <v>45.220000000000006</v>
      </c>
      <c r="F198" s="41">
        <f>MAX(G198:Z198)</f>
        <v>290.7</v>
      </c>
      <c r="G198" s="41">
        <v>80.75</v>
      </c>
      <c r="H198" s="41">
        <v>46.124400000000009</v>
      </c>
      <c r="I198" s="41">
        <v>45.220000000000006</v>
      </c>
      <c r="J198" s="41">
        <v>45.220000000000006</v>
      </c>
      <c r="K198" s="41">
        <v>45.220000000000006</v>
      </c>
      <c r="L198" s="41">
        <v>73.792208600000009</v>
      </c>
      <c r="M198" s="41">
        <v>73.792208600000009</v>
      </c>
      <c r="N198" s="41">
        <v>73.792208600000009</v>
      </c>
      <c r="O198" s="41">
        <v>73.792208600000009</v>
      </c>
      <c r="P198" s="41">
        <v>73.792208600000009</v>
      </c>
      <c r="Q198" s="41">
        <v>73.792208600000009</v>
      </c>
      <c r="R198" s="41">
        <v>193.79999999999998</v>
      </c>
      <c r="S198" s="41">
        <v>290.7</v>
      </c>
      <c r="T198" s="41">
        <v>279.52420000000001</v>
      </c>
      <c r="U198" s="41">
        <v>276.71410000000003</v>
      </c>
      <c r="V198" s="41">
        <v>265.53829999999999</v>
      </c>
      <c r="W198" s="41">
        <v>106.59</v>
      </c>
      <c r="X198" s="41">
        <v>246.77199999999999</v>
      </c>
      <c r="Y198" s="41">
        <v>246.77199999999999</v>
      </c>
      <c r="Z198" s="41">
        <v>215.89320000000001</v>
      </c>
    </row>
    <row r="199" spans="1:26" x14ac:dyDescent="0.25">
      <c r="A199" s="67"/>
      <c r="B199" s="68"/>
      <c r="C199" s="67"/>
      <c r="D199" s="69"/>
      <c r="E199" s="70"/>
      <c r="F199" s="70"/>
      <c r="G199" s="70"/>
      <c r="H199" s="70"/>
      <c r="I199" s="70"/>
      <c r="J199" s="70"/>
      <c r="K199" s="70"/>
      <c r="L199" s="70"/>
      <c r="M199" s="70"/>
      <c r="N199" s="70"/>
      <c r="O199" s="70"/>
      <c r="P199" s="70"/>
      <c r="Q199" s="70"/>
      <c r="R199" s="70"/>
      <c r="S199" s="70"/>
      <c r="T199" s="70"/>
      <c r="U199" s="70"/>
      <c r="V199" s="70"/>
      <c r="W199" s="70"/>
      <c r="X199" s="70"/>
      <c r="Y199" s="70"/>
      <c r="Z199" s="70"/>
    </row>
    <row r="200" spans="1:26" x14ac:dyDescent="0.25">
      <c r="A200" s="66" t="s">
        <v>123</v>
      </c>
      <c r="B200" s="79" t="s">
        <v>34</v>
      </c>
      <c r="C200" s="162">
        <v>73562</v>
      </c>
      <c r="D200" s="40">
        <v>414.59999999999997</v>
      </c>
      <c r="E200" s="41">
        <f>MIN(G200:Z200)</f>
        <v>73.792208600000009</v>
      </c>
      <c r="F200" s="41">
        <f>MAX(G200:Z200)</f>
        <v>621.9</v>
      </c>
      <c r="G200" s="41">
        <v>172.75</v>
      </c>
      <c r="H200" s="41">
        <v>98.674800000000005</v>
      </c>
      <c r="I200" s="41">
        <v>96.740000000000009</v>
      </c>
      <c r="J200" s="41">
        <v>96.740000000000009</v>
      </c>
      <c r="K200" s="41">
        <v>96.740000000000009</v>
      </c>
      <c r="L200" s="41">
        <v>73.792208600000009</v>
      </c>
      <c r="M200" s="41">
        <v>73.792208600000009</v>
      </c>
      <c r="N200" s="41">
        <v>73.792208600000009</v>
      </c>
      <c r="O200" s="41">
        <v>73.792208600000009</v>
      </c>
      <c r="P200" s="41">
        <v>73.792208600000009</v>
      </c>
      <c r="Q200" s="41">
        <v>73.792208600000009</v>
      </c>
      <c r="R200" s="41">
        <v>414.59999999999997</v>
      </c>
      <c r="S200" s="41">
        <v>621.9</v>
      </c>
      <c r="T200" s="41">
        <v>597.9914</v>
      </c>
      <c r="U200" s="41">
        <v>591.97969999999998</v>
      </c>
      <c r="V200" s="41">
        <v>568.0711</v>
      </c>
      <c r="W200" s="41">
        <v>228.03</v>
      </c>
      <c r="X200" s="41">
        <v>527.92399999999998</v>
      </c>
      <c r="Y200" s="41">
        <v>527.92399999999998</v>
      </c>
      <c r="Z200" s="41">
        <v>461.86439999999999</v>
      </c>
    </row>
    <row r="201" spans="1:26" x14ac:dyDescent="0.25">
      <c r="A201" s="67"/>
      <c r="B201" s="68"/>
      <c r="C201" s="67"/>
      <c r="D201" s="69"/>
      <c r="E201" s="70"/>
      <c r="F201" s="70"/>
      <c r="G201" s="70"/>
      <c r="H201" s="70"/>
      <c r="I201" s="70"/>
      <c r="J201" s="70"/>
      <c r="K201" s="70"/>
      <c r="L201" s="70"/>
      <c r="M201" s="70"/>
      <c r="N201" s="70"/>
      <c r="O201" s="70"/>
      <c r="P201" s="70"/>
      <c r="Q201" s="70"/>
      <c r="R201" s="70"/>
      <c r="S201" s="70"/>
      <c r="T201" s="70"/>
      <c r="U201" s="70"/>
      <c r="V201" s="70"/>
      <c r="W201" s="70"/>
      <c r="X201" s="70"/>
      <c r="Y201" s="70"/>
      <c r="Z201" s="70"/>
    </row>
    <row r="202" spans="1:26" x14ac:dyDescent="0.25">
      <c r="A202" s="66" t="s">
        <v>124</v>
      </c>
      <c r="B202" s="79" t="s">
        <v>34</v>
      </c>
      <c r="C202" s="162">
        <v>73562</v>
      </c>
      <c r="D202" s="40">
        <v>414.59999999999997</v>
      </c>
      <c r="E202" s="41">
        <f>MIN(G202:Z202)</f>
        <v>73.792208600000009</v>
      </c>
      <c r="F202" s="41">
        <f>MAX(G202:Z202)</f>
        <v>621.9</v>
      </c>
      <c r="G202" s="41">
        <v>172.75</v>
      </c>
      <c r="H202" s="41">
        <v>98.674800000000005</v>
      </c>
      <c r="I202" s="41">
        <v>96.740000000000009</v>
      </c>
      <c r="J202" s="41">
        <v>96.740000000000009</v>
      </c>
      <c r="K202" s="41">
        <v>96.740000000000009</v>
      </c>
      <c r="L202" s="41">
        <v>73.792208600000009</v>
      </c>
      <c r="M202" s="41">
        <v>73.792208600000009</v>
      </c>
      <c r="N202" s="41">
        <v>73.792208600000009</v>
      </c>
      <c r="O202" s="41">
        <v>73.792208600000009</v>
      </c>
      <c r="P202" s="41">
        <v>73.792208600000009</v>
      </c>
      <c r="Q202" s="41">
        <v>73.792208600000009</v>
      </c>
      <c r="R202" s="41">
        <v>414.59999999999997</v>
      </c>
      <c r="S202" s="41">
        <v>621.9</v>
      </c>
      <c r="T202" s="41">
        <v>597.9914</v>
      </c>
      <c r="U202" s="41">
        <v>591.97969999999998</v>
      </c>
      <c r="V202" s="41">
        <v>568.0711</v>
      </c>
      <c r="W202" s="41">
        <v>228.03</v>
      </c>
      <c r="X202" s="41">
        <v>527.92399999999998</v>
      </c>
      <c r="Y202" s="41">
        <v>527.92399999999998</v>
      </c>
      <c r="Z202" s="41">
        <v>461.86439999999999</v>
      </c>
    </row>
    <row r="203" spans="1:26" x14ac:dyDescent="0.25">
      <c r="A203" s="67"/>
      <c r="B203" s="68"/>
      <c r="C203" s="67"/>
      <c r="D203" s="69"/>
      <c r="E203" s="70"/>
      <c r="F203" s="70"/>
      <c r="G203" s="70"/>
      <c r="H203" s="70"/>
      <c r="I203" s="70"/>
      <c r="J203" s="70"/>
      <c r="K203" s="70"/>
      <c r="L203" s="70"/>
      <c r="M203" s="70"/>
      <c r="N203" s="70"/>
      <c r="O203" s="70"/>
      <c r="P203" s="70"/>
      <c r="Q203" s="70"/>
      <c r="R203" s="70"/>
      <c r="S203" s="70"/>
      <c r="T203" s="70"/>
      <c r="U203" s="70"/>
      <c r="V203" s="70"/>
      <c r="W203" s="70"/>
      <c r="X203" s="70"/>
      <c r="Y203" s="70"/>
      <c r="Z203" s="70"/>
    </row>
    <row r="204" spans="1:26" x14ac:dyDescent="0.25">
      <c r="A204" s="71" t="s">
        <v>125</v>
      </c>
      <c r="B204" s="79" t="s">
        <v>34</v>
      </c>
      <c r="C204" s="162">
        <v>73564</v>
      </c>
      <c r="D204" s="40">
        <v>252.6</v>
      </c>
      <c r="E204" s="41">
        <f>MIN(G204:Z204)</f>
        <v>58.940000000000005</v>
      </c>
      <c r="F204" s="41">
        <f>MAX(G204:Z204)</f>
        <v>378.90000000000003</v>
      </c>
      <c r="G204" s="41">
        <v>105.25</v>
      </c>
      <c r="H204" s="41">
        <v>60.118800000000007</v>
      </c>
      <c r="I204" s="41">
        <v>58.940000000000005</v>
      </c>
      <c r="J204" s="41">
        <v>58.940000000000005</v>
      </c>
      <c r="K204" s="41">
        <v>58.940000000000005</v>
      </c>
      <c r="L204" s="41">
        <v>99.32157939999999</v>
      </c>
      <c r="M204" s="41">
        <v>99.32157939999999</v>
      </c>
      <c r="N204" s="41">
        <v>99.32157939999999</v>
      </c>
      <c r="O204" s="41">
        <v>99.32157939999999</v>
      </c>
      <c r="P204" s="41">
        <v>99.32157939999999</v>
      </c>
      <c r="Q204" s="41">
        <v>99.32157939999999</v>
      </c>
      <c r="R204" s="41">
        <v>252.6</v>
      </c>
      <c r="S204" s="41">
        <v>378.90000000000003</v>
      </c>
      <c r="T204" s="41">
        <v>364.33339999999998</v>
      </c>
      <c r="U204" s="41">
        <v>360.67070000000001</v>
      </c>
      <c r="V204" s="41">
        <v>346.10410000000002</v>
      </c>
      <c r="W204" s="41">
        <v>138.93</v>
      </c>
      <c r="X204" s="41">
        <v>321.64400000000001</v>
      </c>
      <c r="Y204" s="41">
        <v>321.64400000000001</v>
      </c>
      <c r="Z204" s="41">
        <v>281.39639999999997</v>
      </c>
    </row>
    <row r="205" spans="1:26" x14ac:dyDescent="0.25">
      <c r="A205" s="67"/>
      <c r="B205" s="68"/>
      <c r="C205" s="67"/>
      <c r="D205" s="69"/>
      <c r="E205" s="70"/>
      <c r="F205" s="70"/>
      <c r="G205" s="70"/>
      <c r="H205" s="70"/>
      <c r="I205" s="70"/>
      <c r="J205" s="70"/>
      <c r="K205" s="70"/>
      <c r="L205" s="70"/>
      <c r="M205" s="70"/>
      <c r="N205" s="70"/>
      <c r="O205" s="70"/>
      <c r="P205" s="70"/>
      <c r="Q205" s="70"/>
      <c r="R205" s="70"/>
      <c r="S205" s="70"/>
      <c r="T205" s="70"/>
      <c r="U205" s="70"/>
      <c r="V205" s="70"/>
      <c r="W205" s="70"/>
      <c r="X205" s="70"/>
      <c r="Y205" s="70"/>
      <c r="Z205" s="70"/>
    </row>
    <row r="206" spans="1:26" x14ac:dyDescent="0.25">
      <c r="A206" s="66" t="s">
        <v>126</v>
      </c>
      <c r="B206" s="79" t="s">
        <v>34</v>
      </c>
      <c r="C206" s="162">
        <v>73564</v>
      </c>
      <c r="D206" s="40">
        <v>252.6</v>
      </c>
      <c r="E206" s="41">
        <f>MIN(G206:Z206)</f>
        <v>58.940000000000005</v>
      </c>
      <c r="F206" s="41">
        <f>MAX(G206:Z206)</f>
        <v>378.90000000000003</v>
      </c>
      <c r="G206" s="41">
        <v>105.25</v>
      </c>
      <c r="H206" s="41">
        <v>60.118800000000007</v>
      </c>
      <c r="I206" s="41">
        <v>58.940000000000005</v>
      </c>
      <c r="J206" s="41">
        <v>58.940000000000005</v>
      </c>
      <c r="K206" s="41">
        <v>58.940000000000005</v>
      </c>
      <c r="L206" s="41">
        <v>99.32157939999999</v>
      </c>
      <c r="M206" s="41">
        <v>99.32157939999999</v>
      </c>
      <c r="N206" s="41">
        <v>99.32157939999999</v>
      </c>
      <c r="O206" s="41">
        <v>99.32157939999999</v>
      </c>
      <c r="P206" s="41">
        <v>99.32157939999999</v>
      </c>
      <c r="Q206" s="41">
        <v>99.32157939999999</v>
      </c>
      <c r="R206" s="41">
        <v>252.6</v>
      </c>
      <c r="S206" s="41">
        <v>378.90000000000003</v>
      </c>
      <c r="T206" s="41">
        <v>364.33339999999998</v>
      </c>
      <c r="U206" s="41">
        <v>360.67070000000001</v>
      </c>
      <c r="V206" s="41">
        <v>346.10410000000002</v>
      </c>
      <c r="W206" s="41">
        <v>138.93</v>
      </c>
      <c r="X206" s="41">
        <v>321.64400000000001</v>
      </c>
      <c r="Y206" s="41">
        <v>321.64400000000001</v>
      </c>
      <c r="Z206" s="41">
        <v>281.39639999999997</v>
      </c>
    </row>
    <row r="207" spans="1:26" x14ac:dyDescent="0.25">
      <c r="A207" s="67"/>
      <c r="B207" s="68"/>
      <c r="C207" s="67"/>
      <c r="D207" s="69"/>
      <c r="E207" s="70"/>
      <c r="F207" s="70"/>
      <c r="G207" s="70"/>
      <c r="H207" s="70"/>
      <c r="I207" s="70"/>
      <c r="J207" s="70"/>
      <c r="K207" s="70"/>
      <c r="L207" s="70"/>
      <c r="M207" s="70"/>
      <c r="N207" s="70"/>
      <c r="O207" s="70"/>
      <c r="P207" s="70"/>
      <c r="Q207" s="70"/>
      <c r="R207" s="70"/>
      <c r="S207" s="70"/>
      <c r="T207" s="70"/>
      <c r="U207" s="70"/>
      <c r="V207" s="70"/>
      <c r="W207" s="70"/>
      <c r="X207" s="70"/>
      <c r="Y207" s="70"/>
      <c r="Z207" s="70"/>
    </row>
    <row r="208" spans="1:26" x14ac:dyDescent="0.25">
      <c r="A208" s="66" t="s">
        <v>127</v>
      </c>
      <c r="B208" s="79" t="s">
        <v>34</v>
      </c>
      <c r="C208" s="162">
        <v>72100</v>
      </c>
      <c r="D208" s="40">
        <v>236.39999999999998</v>
      </c>
      <c r="E208" s="41">
        <f>MIN(G208:Z208)</f>
        <v>55.160000000000004</v>
      </c>
      <c r="F208" s="41">
        <f>MAX(G208:Z208)</f>
        <v>354.6</v>
      </c>
      <c r="G208" s="41">
        <v>98.5</v>
      </c>
      <c r="H208" s="41">
        <v>56.263200000000005</v>
      </c>
      <c r="I208" s="41">
        <v>55.160000000000004</v>
      </c>
      <c r="J208" s="41">
        <v>55.160000000000004</v>
      </c>
      <c r="K208" s="41">
        <v>55.160000000000004</v>
      </c>
      <c r="L208" s="41">
        <v>99.32157939999999</v>
      </c>
      <c r="M208" s="41">
        <v>99.32157939999999</v>
      </c>
      <c r="N208" s="41">
        <v>99.32157939999999</v>
      </c>
      <c r="O208" s="41">
        <v>99.32157939999999</v>
      </c>
      <c r="P208" s="41">
        <v>99.32157939999999</v>
      </c>
      <c r="Q208" s="41">
        <v>99.32157939999999</v>
      </c>
      <c r="R208" s="41">
        <v>236.39999999999998</v>
      </c>
      <c r="S208" s="41">
        <v>354.6</v>
      </c>
      <c r="T208" s="41">
        <v>340.9676</v>
      </c>
      <c r="U208" s="41">
        <v>337.53980000000001</v>
      </c>
      <c r="V208" s="41">
        <v>323.9074</v>
      </c>
      <c r="W208" s="41">
        <v>130.02000000000001</v>
      </c>
      <c r="X208" s="41">
        <v>301.01600000000002</v>
      </c>
      <c r="Y208" s="41">
        <v>301.01600000000002</v>
      </c>
      <c r="Z208" s="41">
        <v>263.34960000000001</v>
      </c>
    </row>
    <row r="209" spans="1:26" x14ac:dyDescent="0.25">
      <c r="A209" s="67"/>
      <c r="B209" s="68"/>
      <c r="C209" s="67"/>
      <c r="D209" s="69"/>
      <c r="E209" s="70"/>
      <c r="F209" s="70"/>
      <c r="G209" s="70"/>
      <c r="H209" s="70"/>
      <c r="I209" s="70"/>
      <c r="J209" s="70"/>
      <c r="K209" s="70"/>
      <c r="L209" s="70"/>
      <c r="M209" s="70"/>
      <c r="N209" s="70"/>
      <c r="O209" s="70"/>
      <c r="P209" s="70"/>
      <c r="Q209" s="70"/>
      <c r="R209" s="70"/>
      <c r="S209" s="70"/>
      <c r="T209" s="70"/>
      <c r="U209" s="70"/>
      <c r="V209" s="70"/>
      <c r="W209" s="70"/>
      <c r="X209" s="70"/>
      <c r="Y209" s="70"/>
      <c r="Z209" s="70"/>
    </row>
    <row r="210" spans="1:26" x14ac:dyDescent="0.25">
      <c r="A210" s="66" t="s">
        <v>128</v>
      </c>
      <c r="B210" s="79" t="s">
        <v>34</v>
      </c>
      <c r="C210" s="162">
        <v>72110</v>
      </c>
      <c r="D210" s="40">
        <v>394.8</v>
      </c>
      <c r="E210" s="41">
        <f>MIN(G210:Z210)</f>
        <v>92.12</v>
      </c>
      <c r="F210" s="41">
        <f>MAX(G210:Z210)</f>
        <v>592.20000000000005</v>
      </c>
      <c r="G210" s="41">
        <v>164.5</v>
      </c>
      <c r="H210" s="41">
        <v>93.962400000000002</v>
      </c>
      <c r="I210" s="41">
        <v>92.12</v>
      </c>
      <c r="J210" s="41">
        <v>92.12</v>
      </c>
      <c r="K210" s="41">
        <v>92.12</v>
      </c>
      <c r="L210" s="41">
        <v>99.32157939999999</v>
      </c>
      <c r="M210" s="41">
        <v>99.32157939999999</v>
      </c>
      <c r="N210" s="41">
        <v>99.32157939999999</v>
      </c>
      <c r="O210" s="41">
        <v>99.32157939999999</v>
      </c>
      <c r="P210" s="41">
        <v>99.32157939999999</v>
      </c>
      <c r="Q210" s="41">
        <v>99.32157939999999</v>
      </c>
      <c r="R210" s="41">
        <v>394.8</v>
      </c>
      <c r="S210" s="41">
        <v>592.20000000000005</v>
      </c>
      <c r="T210" s="41">
        <v>569.43319999999994</v>
      </c>
      <c r="U210" s="41">
        <v>563.70860000000005</v>
      </c>
      <c r="V210" s="41">
        <v>540.94180000000006</v>
      </c>
      <c r="W210" s="41">
        <v>217.14000000000001</v>
      </c>
      <c r="X210" s="41">
        <v>502.71199999999999</v>
      </c>
      <c r="Y210" s="41">
        <v>502.71199999999999</v>
      </c>
      <c r="Z210" s="41">
        <v>439.80720000000002</v>
      </c>
    </row>
    <row r="211" spans="1:26" x14ac:dyDescent="0.25">
      <c r="A211" s="67"/>
      <c r="B211" s="68"/>
      <c r="C211" s="67"/>
      <c r="D211" s="69"/>
      <c r="E211" s="70"/>
      <c r="F211" s="70"/>
      <c r="G211" s="70"/>
      <c r="H211" s="70"/>
      <c r="I211" s="70"/>
      <c r="J211" s="70"/>
      <c r="K211" s="70"/>
      <c r="L211" s="70"/>
      <c r="M211" s="70"/>
      <c r="N211" s="70"/>
      <c r="O211" s="70"/>
      <c r="P211" s="70"/>
      <c r="Q211" s="70"/>
      <c r="R211" s="70"/>
      <c r="S211" s="70"/>
      <c r="T211" s="70"/>
      <c r="U211" s="70"/>
      <c r="V211" s="70"/>
      <c r="W211" s="70"/>
      <c r="X211" s="70"/>
      <c r="Y211" s="70"/>
      <c r="Z211" s="70"/>
    </row>
    <row r="212" spans="1:26" x14ac:dyDescent="0.25">
      <c r="A212" s="66" t="s">
        <v>129</v>
      </c>
      <c r="B212" s="79" t="s">
        <v>34</v>
      </c>
      <c r="C212" s="162">
        <v>72170</v>
      </c>
      <c r="D212" s="40">
        <v>205.2</v>
      </c>
      <c r="E212" s="41">
        <f>MIN(G212:Z212)</f>
        <v>47.88</v>
      </c>
      <c r="F212" s="41">
        <f>MAX(G212:Z212)</f>
        <v>307.8</v>
      </c>
      <c r="G212" s="41">
        <v>85.5</v>
      </c>
      <c r="H212" s="41">
        <v>48.837600000000002</v>
      </c>
      <c r="I212" s="41">
        <v>47.88</v>
      </c>
      <c r="J212" s="41">
        <v>47.88</v>
      </c>
      <c r="K212" s="41">
        <v>47.88</v>
      </c>
      <c r="L212" s="41">
        <v>99.32157939999999</v>
      </c>
      <c r="M212" s="41">
        <v>99.32157939999999</v>
      </c>
      <c r="N212" s="41">
        <v>99.32157939999999</v>
      </c>
      <c r="O212" s="41">
        <v>99.32157939999999</v>
      </c>
      <c r="P212" s="41">
        <v>99.32157939999999</v>
      </c>
      <c r="Q212" s="41">
        <v>99.32157939999999</v>
      </c>
      <c r="R212" s="41">
        <v>205.2</v>
      </c>
      <c r="S212" s="41">
        <v>307.8</v>
      </c>
      <c r="T212" s="41">
        <v>295.96679999999998</v>
      </c>
      <c r="U212" s="41">
        <v>292.9914</v>
      </c>
      <c r="V212" s="41">
        <v>281.15820000000002</v>
      </c>
      <c r="W212" s="41">
        <v>112.86</v>
      </c>
      <c r="X212" s="41">
        <v>261.28800000000001</v>
      </c>
      <c r="Y212" s="41">
        <v>261.28800000000001</v>
      </c>
      <c r="Z212" s="41">
        <v>228.59280000000001</v>
      </c>
    </row>
    <row r="213" spans="1:26" x14ac:dyDescent="0.25">
      <c r="A213" s="67"/>
      <c r="B213" s="68"/>
      <c r="C213" s="67"/>
      <c r="D213" s="69"/>
      <c r="E213" s="70"/>
      <c r="F213" s="70"/>
      <c r="G213" s="70"/>
      <c r="H213" s="70"/>
      <c r="I213" s="70"/>
      <c r="J213" s="70"/>
      <c r="K213" s="70"/>
      <c r="L213" s="70"/>
      <c r="M213" s="70"/>
      <c r="N213" s="70"/>
      <c r="O213" s="70"/>
      <c r="P213" s="70"/>
      <c r="Q213" s="70"/>
      <c r="R213" s="70"/>
      <c r="S213" s="70"/>
      <c r="T213" s="70"/>
      <c r="U213" s="70"/>
      <c r="V213" s="70"/>
      <c r="W213" s="70"/>
      <c r="X213" s="70"/>
      <c r="Y213" s="70"/>
      <c r="Z213" s="70"/>
    </row>
    <row r="214" spans="1:26" x14ac:dyDescent="0.25">
      <c r="A214" s="66" t="s">
        <v>130</v>
      </c>
      <c r="B214" s="79" t="s">
        <v>34</v>
      </c>
      <c r="C214" s="162">
        <v>71101</v>
      </c>
      <c r="D214" s="40">
        <v>322.2</v>
      </c>
      <c r="E214" s="41">
        <f>MIN(G214:Z214)</f>
        <v>75.180000000000007</v>
      </c>
      <c r="F214" s="41">
        <f>MAX(G214:Z214)</f>
        <v>483.3</v>
      </c>
      <c r="G214" s="41">
        <v>134.25</v>
      </c>
      <c r="H214" s="41">
        <v>76.683600000000013</v>
      </c>
      <c r="I214" s="41">
        <v>75.180000000000007</v>
      </c>
      <c r="J214" s="41">
        <v>75.180000000000007</v>
      </c>
      <c r="K214" s="41">
        <v>75.180000000000007</v>
      </c>
      <c r="L214" s="41">
        <v>99.32157939999999</v>
      </c>
      <c r="M214" s="41">
        <v>99.32157939999999</v>
      </c>
      <c r="N214" s="41">
        <v>99.32157939999999</v>
      </c>
      <c r="O214" s="41">
        <v>99.32157939999999</v>
      </c>
      <c r="P214" s="41">
        <v>99.32157939999999</v>
      </c>
      <c r="Q214" s="41">
        <v>99.32157939999999</v>
      </c>
      <c r="R214" s="41">
        <v>322.2</v>
      </c>
      <c r="S214" s="41">
        <v>483.3</v>
      </c>
      <c r="T214" s="41">
        <v>464.71979999999996</v>
      </c>
      <c r="U214" s="41">
        <v>460.04790000000003</v>
      </c>
      <c r="V214" s="41">
        <v>441.46770000000004</v>
      </c>
      <c r="W214" s="41">
        <v>177.21</v>
      </c>
      <c r="X214" s="41">
        <v>410.26800000000003</v>
      </c>
      <c r="Y214" s="41">
        <v>410.26800000000003</v>
      </c>
      <c r="Z214" s="41">
        <v>358.93079999999998</v>
      </c>
    </row>
    <row r="215" spans="1:26" x14ac:dyDescent="0.25">
      <c r="A215" s="67"/>
      <c r="B215" s="68"/>
      <c r="C215" s="67"/>
      <c r="D215" s="69"/>
      <c r="E215" s="70"/>
      <c r="F215" s="70"/>
      <c r="G215" s="70"/>
      <c r="H215" s="70"/>
      <c r="I215" s="70"/>
      <c r="J215" s="70"/>
      <c r="K215" s="70"/>
      <c r="L215" s="70"/>
      <c r="M215" s="70"/>
      <c r="N215" s="70"/>
      <c r="O215" s="70"/>
      <c r="P215" s="70"/>
      <c r="Q215" s="70"/>
      <c r="R215" s="70"/>
      <c r="S215" s="70"/>
      <c r="T215" s="70"/>
      <c r="U215" s="70"/>
      <c r="V215" s="70"/>
      <c r="W215" s="70"/>
      <c r="X215" s="70"/>
      <c r="Y215" s="70"/>
      <c r="Z215" s="70"/>
    </row>
    <row r="216" spans="1:26" x14ac:dyDescent="0.25">
      <c r="A216" s="66" t="s">
        <v>131</v>
      </c>
      <c r="B216" s="79" t="s">
        <v>34</v>
      </c>
      <c r="C216" s="162">
        <v>73030</v>
      </c>
      <c r="D216" s="40">
        <v>205.2</v>
      </c>
      <c r="E216" s="41">
        <f>MIN(G216:Z216)</f>
        <v>47.88</v>
      </c>
      <c r="F216" s="41">
        <f>MAX(G216:Z216)</f>
        <v>307.8</v>
      </c>
      <c r="G216" s="41">
        <v>85.5</v>
      </c>
      <c r="H216" s="41">
        <v>48.837600000000002</v>
      </c>
      <c r="I216" s="41">
        <v>47.88</v>
      </c>
      <c r="J216" s="41">
        <v>47.88</v>
      </c>
      <c r="K216" s="41">
        <v>47.88</v>
      </c>
      <c r="L216" s="41">
        <v>73.792208600000009</v>
      </c>
      <c r="M216" s="41">
        <v>73.792208600000009</v>
      </c>
      <c r="N216" s="41">
        <v>73.792208600000009</v>
      </c>
      <c r="O216" s="41">
        <v>73.792208600000009</v>
      </c>
      <c r="P216" s="41">
        <v>73.792208600000009</v>
      </c>
      <c r="Q216" s="41">
        <v>73.792208600000009</v>
      </c>
      <c r="R216" s="41">
        <v>205.2</v>
      </c>
      <c r="S216" s="41">
        <v>307.8</v>
      </c>
      <c r="T216" s="41">
        <v>295.96679999999998</v>
      </c>
      <c r="U216" s="41">
        <v>292.9914</v>
      </c>
      <c r="V216" s="41">
        <v>281.15820000000002</v>
      </c>
      <c r="W216" s="41">
        <v>112.86</v>
      </c>
      <c r="X216" s="41">
        <v>261.28800000000001</v>
      </c>
      <c r="Y216" s="41">
        <v>261.28800000000001</v>
      </c>
      <c r="Z216" s="41">
        <v>228.59280000000001</v>
      </c>
    </row>
    <row r="217" spans="1:26" x14ac:dyDescent="0.25">
      <c r="A217" s="67"/>
      <c r="B217" s="68"/>
      <c r="C217" s="67"/>
      <c r="D217" s="69"/>
      <c r="E217" s="70"/>
      <c r="F217" s="70"/>
      <c r="G217" s="70"/>
      <c r="H217" s="70"/>
      <c r="I217" s="70"/>
      <c r="J217" s="70"/>
      <c r="K217" s="70"/>
      <c r="L217" s="70"/>
      <c r="M217" s="70"/>
      <c r="N217" s="70"/>
      <c r="O217" s="70"/>
      <c r="P217" s="70"/>
      <c r="Q217" s="70"/>
      <c r="R217" s="70"/>
      <c r="S217" s="70"/>
      <c r="T217" s="70"/>
      <c r="U217" s="70"/>
      <c r="V217" s="70"/>
      <c r="W217" s="70"/>
      <c r="X217" s="70"/>
      <c r="Y217" s="70"/>
      <c r="Z217" s="70"/>
    </row>
    <row r="218" spans="1:26" x14ac:dyDescent="0.25">
      <c r="A218" s="66" t="s">
        <v>132</v>
      </c>
      <c r="B218" s="79" t="s">
        <v>34</v>
      </c>
      <c r="C218" s="162">
        <v>73030</v>
      </c>
      <c r="D218" s="40">
        <v>205.2</v>
      </c>
      <c r="E218" s="41">
        <f>MIN(G218:Z218)</f>
        <v>47.88</v>
      </c>
      <c r="F218" s="41">
        <f>MAX(G218:Z218)</f>
        <v>307.8</v>
      </c>
      <c r="G218" s="41">
        <v>85.5</v>
      </c>
      <c r="H218" s="41">
        <v>48.837600000000002</v>
      </c>
      <c r="I218" s="41">
        <v>47.88</v>
      </c>
      <c r="J218" s="41">
        <v>47.88</v>
      </c>
      <c r="K218" s="41">
        <v>47.88</v>
      </c>
      <c r="L218" s="41">
        <v>73.792208600000009</v>
      </c>
      <c r="M218" s="41">
        <v>73.792208600000009</v>
      </c>
      <c r="N218" s="41">
        <v>73.792208600000009</v>
      </c>
      <c r="O218" s="41">
        <v>73.792208600000009</v>
      </c>
      <c r="P218" s="41">
        <v>73.792208600000009</v>
      </c>
      <c r="Q218" s="41">
        <v>73.792208600000009</v>
      </c>
      <c r="R218" s="41">
        <v>205.2</v>
      </c>
      <c r="S218" s="41">
        <v>307.8</v>
      </c>
      <c r="T218" s="41">
        <v>295.96679999999998</v>
      </c>
      <c r="U218" s="41">
        <v>292.9914</v>
      </c>
      <c r="V218" s="41">
        <v>281.15820000000002</v>
      </c>
      <c r="W218" s="41">
        <v>112.86</v>
      </c>
      <c r="X218" s="41">
        <v>261.28800000000001</v>
      </c>
      <c r="Y218" s="41">
        <v>261.28800000000001</v>
      </c>
      <c r="Z218" s="41">
        <v>228.59280000000001</v>
      </c>
    </row>
    <row r="219" spans="1:26" x14ac:dyDescent="0.25">
      <c r="A219" s="67"/>
      <c r="B219" s="68"/>
      <c r="C219" s="67"/>
      <c r="D219" s="69"/>
      <c r="E219" s="70"/>
      <c r="F219" s="70"/>
      <c r="G219" s="70"/>
      <c r="H219" s="70"/>
      <c r="I219" s="70"/>
      <c r="J219" s="70"/>
      <c r="K219" s="70"/>
      <c r="L219" s="70"/>
      <c r="M219" s="70"/>
      <c r="N219" s="70"/>
      <c r="O219" s="70"/>
      <c r="P219" s="70"/>
      <c r="Q219" s="70"/>
      <c r="R219" s="70"/>
      <c r="S219" s="70"/>
      <c r="T219" s="70"/>
      <c r="U219" s="70"/>
      <c r="V219" s="70"/>
      <c r="W219" s="70"/>
      <c r="X219" s="70"/>
      <c r="Y219" s="70"/>
      <c r="Z219" s="70"/>
    </row>
    <row r="220" spans="1:26" x14ac:dyDescent="0.25">
      <c r="A220" s="66" t="s">
        <v>133</v>
      </c>
      <c r="B220" s="79" t="s">
        <v>34</v>
      </c>
      <c r="C220" s="162">
        <v>72040</v>
      </c>
      <c r="D220" s="40">
        <v>232.2</v>
      </c>
      <c r="E220" s="41">
        <f>MIN(G220:Z220)</f>
        <v>54.180000000000007</v>
      </c>
      <c r="F220" s="41">
        <f>MAX(G220:Z220)</f>
        <v>348.3</v>
      </c>
      <c r="G220" s="41">
        <v>96.75</v>
      </c>
      <c r="H220" s="41">
        <v>55.263600000000011</v>
      </c>
      <c r="I220" s="41">
        <v>54.180000000000007</v>
      </c>
      <c r="J220" s="41">
        <v>54.180000000000007</v>
      </c>
      <c r="K220" s="41">
        <v>54.180000000000007</v>
      </c>
      <c r="L220" s="41">
        <v>73.792208600000009</v>
      </c>
      <c r="M220" s="41">
        <v>73.792208600000009</v>
      </c>
      <c r="N220" s="41">
        <v>73.792208600000009</v>
      </c>
      <c r="O220" s="41">
        <v>73.792208600000009</v>
      </c>
      <c r="P220" s="41">
        <v>73.792208600000009</v>
      </c>
      <c r="Q220" s="41">
        <v>73.792208600000009</v>
      </c>
      <c r="R220" s="41">
        <v>232.2</v>
      </c>
      <c r="S220" s="41">
        <v>348.3</v>
      </c>
      <c r="T220" s="41">
        <v>334.90979999999996</v>
      </c>
      <c r="U220" s="41">
        <v>331.54290000000003</v>
      </c>
      <c r="V220" s="41">
        <v>318.15270000000004</v>
      </c>
      <c r="W220" s="41">
        <v>127.71000000000001</v>
      </c>
      <c r="X220" s="41">
        <v>295.66800000000001</v>
      </c>
      <c r="Y220" s="41">
        <v>295.66800000000001</v>
      </c>
      <c r="Z220" s="41">
        <v>258.67079999999999</v>
      </c>
    </row>
    <row r="221" spans="1:26" x14ac:dyDescent="0.25">
      <c r="A221" s="67"/>
      <c r="B221" s="68"/>
      <c r="C221" s="67"/>
      <c r="D221" s="69"/>
      <c r="E221" s="70"/>
      <c r="F221" s="70"/>
      <c r="G221" s="70"/>
      <c r="H221" s="70"/>
      <c r="I221" s="70"/>
      <c r="J221" s="70"/>
      <c r="K221" s="70"/>
      <c r="L221" s="70"/>
      <c r="M221" s="70"/>
      <c r="N221" s="70"/>
      <c r="O221" s="70"/>
      <c r="P221" s="70"/>
      <c r="Q221" s="70"/>
      <c r="R221" s="70"/>
      <c r="S221" s="70"/>
      <c r="T221" s="70"/>
      <c r="U221" s="70"/>
      <c r="V221" s="70"/>
      <c r="W221" s="70"/>
      <c r="X221" s="70"/>
      <c r="Y221" s="70"/>
      <c r="Z221" s="70"/>
    </row>
    <row r="222" spans="1:26" x14ac:dyDescent="0.25">
      <c r="A222" s="66" t="s">
        <v>134</v>
      </c>
      <c r="B222" s="79" t="s">
        <v>34</v>
      </c>
      <c r="C222" s="162">
        <v>72072</v>
      </c>
      <c r="D222" s="40">
        <v>313.8</v>
      </c>
      <c r="E222" s="41">
        <f>MIN(G222:Z222)</f>
        <v>73.220000000000013</v>
      </c>
      <c r="F222" s="41">
        <f>MAX(G222:Z222)</f>
        <v>470.7</v>
      </c>
      <c r="G222" s="41">
        <v>130.75</v>
      </c>
      <c r="H222" s="41">
        <v>74.684400000000011</v>
      </c>
      <c r="I222" s="41">
        <v>73.220000000000013</v>
      </c>
      <c r="J222" s="41">
        <v>73.220000000000013</v>
      </c>
      <c r="K222" s="41">
        <v>73.220000000000013</v>
      </c>
      <c r="L222" s="41">
        <v>99.32157939999999</v>
      </c>
      <c r="M222" s="41">
        <v>99.32157939999999</v>
      </c>
      <c r="N222" s="41">
        <v>99.32157939999999</v>
      </c>
      <c r="O222" s="41">
        <v>99.32157939999999</v>
      </c>
      <c r="P222" s="41">
        <v>99.32157939999999</v>
      </c>
      <c r="Q222" s="41">
        <v>99.32157939999999</v>
      </c>
      <c r="R222" s="41">
        <v>313.8</v>
      </c>
      <c r="S222" s="41">
        <v>470.7</v>
      </c>
      <c r="T222" s="41">
        <v>452.60419999999999</v>
      </c>
      <c r="U222" s="41">
        <v>448.05410000000001</v>
      </c>
      <c r="V222" s="41">
        <v>429.95830000000001</v>
      </c>
      <c r="W222" s="41">
        <v>172.59</v>
      </c>
      <c r="X222" s="41">
        <v>399.572</v>
      </c>
      <c r="Y222" s="41">
        <v>399.572</v>
      </c>
      <c r="Z222" s="41">
        <v>349.57319999999999</v>
      </c>
    </row>
    <row r="223" spans="1:26" x14ac:dyDescent="0.25">
      <c r="A223" s="67"/>
      <c r="B223" s="68"/>
      <c r="C223" s="67"/>
      <c r="D223" s="69"/>
      <c r="E223" s="70"/>
      <c r="F223" s="70"/>
      <c r="G223" s="70"/>
      <c r="H223" s="70"/>
      <c r="I223" s="70"/>
      <c r="J223" s="70"/>
      <c r="K223" s="70"/>
      <c r="L223" s="70"/>
      <c r="M223" s="70"/>
      <c r="N223" s="70"/>
      <c r="O223" s="70"/>
      <c r="P223" s="70"/>
      <c r="Q223" s="70"/>
      <c r="R223" s="70"/>
      <c r="S223" s="70"/>
      <c r="T223" s="70"/>
      <c r="U223" s="70"/>
      <c r="V223" s="70"/>
      <c r="W223" s="70"/>
      <c r="X223" s="70"/>
      <c r="Y223" s="70"/>
      <c r="Z223" s="70"/>
    </row>
    <row r="224" spans="1:26" x14ac:dyDescent="0.25">
      <c r="A224" s="66" t="s">
        <v>135</v>
      </c>
      <c r="B224" s="79" t="s">
        <v>34</v>
      </c>
      <c r="C224" s="162">
        <v>73590</v>
      </c>
      <c r="D224" s="40">
        <v>211.79999999999998</v>
      </c>
      <c r="E224" s="41">
        <f>MIN(G224:Z224)</f>
        <v>49.42</v>
      </c>
      <c r="F224" s="41">
        <f>MAX(G224:Z224)</f>
        <v>317.7</v>
      </c>
      <c r="G224" s="41">
        <v>88.25</v>
      </c>
      <c r="H224" s="41">
        <v>50.4084</v>
      </c>
      <c r="I224" s="41">
        <v>49.42</v>
      </c>
      <c r="J224" s="41">
        <v>49.42</v>
      </c>
      <c r="K224" s="41">
        <v>49.42</v>
      </c>
      <c r="L224" s="41">
        <v>73.792208600000009</v>
      </c>
      <c r="M224" s="41">
        <v>73.792208600000009</v>
      </c>
      <c r="N224" s="41">
        <v>73.792208600000009</v>
      </c>
      <c r="O224" s="41">
        <v>73.792208600000009</v>
      </c>
      <c r="P224" s="41">
        <v>73.792208600000009</v>
      </c>
      <c r="Q224" s="41">
        <v>73.792208600000009</v>
      </c>
      <c r="R224" s="41">
        <v>211.79999999999998</v>
      </c>
      <c r="S224" s="41">
        <v>317.7</v>
      </c>
      <c r="T224" s="41">
        <v>305.4862</v>
      </c>
      <c r="U224" s="41">
        <v>302.4151</v>
      </c>
      <c r="V224" s="41">
        <v>290.2013</v>
      </c>
      <c r="W224" s="41">
        <v>116.49000000000001</v>
      </c>
      <c r="X224" s="41">
        <v>269.69200000000001</v>
      </c>
      <c r="Y224" s="41">
        <v>269.69200000000001</v>
      </c>
      <c r="Z224" s="41">
        <v>235.9452</v>
      </c>
    </row>
    <row r="225" spans="1:26" x14ac:dyDescent="0.25">
      <c r="A225" s="67"/>
      <c r="B225" s="68"/>
      <c r="C225" s="67"/>
      <c r="D225" s="69"/>
      <c r="E225" s="70"/>
      <c r="F225" s="70"/>
      <c r="G225" s="70"/>
      <c r="H225" s="70"/>
      <c r="I225" s="70"/>
      <c r="J225" s="70"/>
      <c r="K225" s="70"/>
      <c r="L225" s="70"/>
      <c r="M225" s="70"/>
      <c r="N225" s="70"/>
      <c r="O225" s="70"/>
      <c r="P225" s="70"/>
      <c r="Q225" s="70"/>
      <c r="R225" s="70"/>
      <c r="S225" s="70"/>
      <c r="T225" s="70"/>
      <c r="U225" s="70"/>
      <c r="V225" s="70"/>
      <c r="W225" s="70"/>
      <c r="X225" s="70"/>
      <c r="Y225" s="70"/>
      <c r="Z225" s="70"/>
    </row>
    <row r="226" spans="1:26" x14ac:dyDescent="0.25">
      <c r="A226" s="66" t="s">
        <v>136</v>
      </c>
      <c r="B226" s="79" t="s">
        <v>34</v>
      </c>
      <c r="C226" s="162">
        <v>73590</v>
      </c>
      <c r="D226" s="40">
        <v>211.79999999999998</v>
      </c>
      <c r="E226" s="41">
        <f>MIN(G226:Z226)</f>
        <v>49.42</v>
      </c>
      <c r="F226" s="41">
        <f>MAX(G226:Z226)</f>
        <v>317.7</v>
      </c>
      <c r="G226" s="41">
        <v>88.25</v>
      </c>
      <c r="H226" s="41">
        <v>50.4084</v>
      </c>
      <c r="I226" s="41">
        <v>49.42</v>
      </c>
      <c r="J226" s="41">
        <v>49.42</v>
      </c>
      <c r="K226" s="41">
        <v>49.42</v>
      </c>
      <c r="L226" s="41">
        <v>73.792208600000009</v>
      </c>
      <c r="M226" s="41">
        <v>73.792208600000009</v>
      </c>
      <c r="N226" s="41">
        <v>73.792208600000009</v>
      </c>
      <c r="O226" s="41">
        <v>73.792208600000009</v>
      </c>
      <c r="P226" s="41">
        <v>73.792208600000009</v>
      </c>
      <c r="Q226" s="41">
        <v>73.792208600000009</v>
      </c>
      <c r="R226" s="41">
        <v>211.79999999999998</v>
      </c>
      <c r="S226" s="41">
        <v>317.7</v>
      </c>
      <c r="T226" s="41">
        <v>305.4862</v>
      </c>
      <c r="U226" s="41">
        <v>302.4151</v>
      </c>
      <c r="V226" s="41">
        <v>290.2013</v>
      </c>
      <c r="W226" s="41">
        <v>116.49000000000001</v>
      </c>
      <c r="X226" s="41">
        <v>269.69200000000001</v>
      </c>
      <c r="Y226" s="41">
        <v>269.69200000000001</v>
      </c>
      <c r="Z226" s="41">
        <v>235.9452</v>
      </c>
    </row>
    <row r="227" spans="1:26" x14ac:dyDescent="0.25">
      <c r="A227" s="67"/>
      <c r="B227" s="68"/>
      <c r="C227" s="67"/>
      <c r="D227" s="69"/>
      <c r="E227" s="70"/>
      <c r="F227" s="70"/>
      <c r="G227" s="70"/>
      <c r="H227" s="70"/>
      <c r="I227" s="70"/>
      <c r="J227" s="70"/>
      <c r="K227" s="70"/>
      <c r="L227" s="70"/>
      <c r="M227" s="70"/>
      <c r="N227" s="70"/>
      <c r="O227" s="70"/>
      <c r="P227" s="70"/>
      <c r="Q227" s="70"/>
      <c r="R227" s="70"/>
      <c r="S227" s="70"/>
      <c r="T227" s="70"/>
      <c r="U227" s="70"/>
      <c r="V227" s="70"/>
      <c r="W227" s="70"/>
      <c r="X227" s="70"/>
      <c r="Y227" s="70"/>
      <c r="Z227" s="70"/>
    </row>
    <row r="228" spans="1:26" x14ac:dyDescent="0.25">
      <c r="A228" s="66" t="s">
        <v>137</v>
      </c>
      <c r="B228" s="79" t="s">
        <v>34</v>
      </c>
      <c r="C228" s="162">
        <v>73110</v>
      </c>
      <c r="D228" s="40">
        <v>228</v>
      </c>
      <c r="E228" s="41">
        <f>MIN(G228:Z228)</f>
        <v>53.2</v>
      </c>
      <c r="F228" s="41">
        <f>MAX(G228:Z228)</f>
        <v>342</v>
      </c>
      <c r="G228" s="41">
        <v>95</v>
      </c>
      <c r="H228" s="41">
        <v>54.264000000000003</v>
      </c>
      <c r="I228" s="41">
        <v>53.2</v>
      </c>
      <c r="J228" s="41">
        <v>53.2</v>
      </c>
      <c r="K228" s="41">
        <v>53.2</v>
      </c>
      <c r="L228" s="41">
        <v>73.792208600000009</v>
      </c>
      <c r="M228" s="41">
        <v>73.792208600000009</v>
      </c>
      <c r="N228" s="41">
        <v>73.792208600000009</v>
      </c>
      <c r="O228" s="41">
        <v>73.792208600000009</v>
      </c>
      <c r="P228" s="41">
        <v>73.792208600000009</v>
      </c>
      <c r="Q228" s="41">
        <v>73.792208600000009</v>
      </c>
      <c r="R228" s="41">
        <v>228</v>
      </c>
      <c r="S228" s="41">
        <v>342</v>
      </c>
      <c r="T228" s="41">
        <v>328.85199999999998</v>
      </c>
      <c r="U228" s="41">
        <v>325.54599999999999</v>
      </c>
      <c r="V228" s="41">
        <v>312.39800000000002</v>
      </c>
      <c r="W228" s="41">
        <v>125.4</v>
      </c>
      <c r="X228" s="41">
        <v>290.32</v>
      </c>
      <c r="Y228" s="41">
        <v>290.32</v>
      </c>
      <c r="Z228" s="41">
        <v>253.99199999999999</v>
      </c>
    </row>
    <row r="229" spans="1:26" x14ac:dyDescent="0.25">
      <c r="A229" s="67"/>
      <c r="B229" s="68"/>
      <c r="C229" s="67"/>
      <c r="D229" s="69"/>
      <c r="E229" s="70"/>
      <c r="F229" s="70"/>
      <c r="G229" s="70"/>
      <c r="H229" s="70"/>
      <c r="I229" s="70"/>
      <c r="J229" s="70"/>
      <c r="K229" s="70"/>
      <c r="L229" s="70"/>
      <c r="M229" s="70"/>
      <c r="N229" s="70"/>
      <c r="O229" s="70"/>
      <c r="P229" s="70"/>
      <c r="Q229" s="70"/>
      <c r="R229" s="70"/>
      <c r="S229" s="70"/>
      <c r="T229" s="70"/>
      <c r="U229" s="70"/>
      <c r="V229" s="70"/>
      <c r="W229" s="70"/>
      <c r="X229" s="70"/>
      <c r="Y229" s="70"/>
      <c r="Z229" s="70"/>
    </row>
    <row r="230" spans="1:26" x14ac:dyDescent="0.25">
      <c r="A230" s="66" t="s">
        <v>138</v>
      </c>
      <c r="B230" s="79" t="s">
        <v>34</v>
      </c>
      <c r="C230" s="162">
        <v>73110</v>
      </c>
      <c r="D230" s="40">
        <v>228</v>
      </c>
      <c r="E230" s="41">
        <f>MIN(G230:Z230)</f>
        <v>53.2</v>
      </c>
      <c r="F230" s="41">
        <f>MAX(G230:Z230)</f>
        <v>342</v>
      </c>
      <c r="G230" s="41">
        <v>95</v>
      </c>
      <c r="H230" s="41">
        <v>54.264000000000003</v>
      </c>
      <c r="I230" s="41">
        <v>53.2</v>
      </c>
      <c r="J230" s="41">
        <v>53.2</v>
      </c>
      <c r="K230" s="41">
        <v>53.2</v>
      </c>
      <c r="L230" s="41">
        <v>73.792208600000009</v>
      </c>
      <c r="M230" s="41">
        <v>73.792208600000009</v>
      </c>
      <c r="N230" s="41">
        <v>73.792208600000009</v>
      </c>
      <c r="O230" s="41">
        <v>73.792208600000009</v>
      </c>
      <c r="P230" s="41">
        <v>73.792208600000009</v>
      </c>
      <c r="Q230" s="41">
        <v>73.792208600000009</v>
      </c>
      <c r="R230" s="41">
        <v>228</v>
      </c>
      <c r="S230" s="41">
        <v>342</v>
      </c>
      <c r="T230" s="41">
        <v>328.85199999999998</v>
      </c>
      <c r="U230" s="41">
        <v>325.54599999999999</v>
      </c>
      <c r="V230" s="41">
        <v>312.39800000000002</v>
      </c>
      <c r="W230" s="41">
        <v>125.4</v>
      </c>
      <c r="X230" s="41">
        <v>290.32</v>
      </c>
      <c r="Y230" s="41">
        <v>290.32</v>
      </c>
      <c r="Z230" s="41">
        <v>253.99199999999999</v>
      </c>
    </row>
    <row r="231" spans="1:26" x14ac:dyDescent="0.25">
      <c r="A231" s="67"/>
      <c r="B231" s="68"/>
      <c r="C231" s="67"/>
      <c r="D231" s="69"/>
      <c r="E231" s="67"/>
      <c r="F231" s="67"/>
      <c r="G231" s="67"/>
      <c r="H231" s="67"/>
      <c r="I231" s="67"/>
      <c r="J231" s="67"/>
      <c r="K231" s="67"/>
      <c r="L231" s="67"/>
      <c r="M231" s="67"/>
      <c r="N231" s="67"/>
      <c r="O231" s="67"/>
      <c r="P231" s="67"/>
      <c r="Q231" s="67"/>
      <c r="R231" s="67"/>
      <c r="S231" s="67"/>
      <c r="T231" s="67"/>
      <c r="U231" s="67"/>
      <c r="V231" s="67"/>
      <c r="W231" s="67"/>
      <c r="X231" s="67"/>
      <c r="Y231" s="67"/>
      <c r="Z231" s="67"/>
    </row>
    <row r="232" spans="1:26" x14ac:dyDescent="0.25">
      <c r="A232" s="39" t="s">
        <v>139</v>
      </c>
      <c r="B232" s="53" t="s">
        <v>59</v>
      </c>
      <c r="C232" s="151">
        <v>77065</v>
      </c>
      <c r="D232" s="40">
        <v>397.2</v>
      </c>
      <c r="E232" s="41">
        <f>MIN(G232:Z232)</f>
        <v>78.78</v>
      </c>
      <c r="F232" s="41">
        <f>MAX(G232:Z232)</f>
        <v>595.80000000000007</v>
      </c>
      <c r="G232" s="41">
        <v>165.5</v>
      </c>
      <c r="H232" s="41">
        <v>94.533600000000007</v>
      </c>
      <c r="I232" s="41">
        <v>92.68</v>
      </c>
      <c r="J232" s="41">
        <v>92.68</v>
      </c>
      <c r="K232" s="41">
        <v>92.68</v>
      </c>
      <c r="L232" s="41">
        <v>78.78</v>
      </c>
      <c r="M232" s="41">
        <v>78.78</v>
      </c>
      <c r="N232" s="41">
        <v>78.78</v>
      </c>
      <c r="O232" s="41">
        <v>78.78</v>
      </c>
      <c r="P232" s="41">
        <v>78.78</v>
      </c>
      <c r="Q232" s="41">
        <v>78.78</v>
      </c>
      <c r="R232" s="41">
        <v>397.2</v>
      </c>
      <c r="S232" s="41">
        <v>595.80000000000007</v>
      </c>
      <c r="T232" s="41">
        <v>118</v>
      </c>
      <c r="U232" s="41">
        <v>118</v>
      </c>
      <c r="V232" s="41">
        <v>118</v>
      </c>
      <c r="W232" s="41">
        <v>218.46</v>
      </c>
      <c r="X232" s="41">
        <v>505.76800000000003</v>
      </c>
      <c r="Y232" s="41">
        <v>505.76800000000003</v>
      </c>
      <c r="Z232" s="41">
        <v>442.48079999999999</v>
      </c>
    </row>
    <row r="233" spans="1:26" x14ac:dyDescent="0.25">
      <c r="A233" s="48"/>
      <c r="B233" s="157"/>
      <c r="C233" s="161"/>
      <c r="D233" s="72"/>
      <c r="E233" s="51"/>
      <c r="F233" s="51"/>
      <c r="G233" s="51"/>
      <c r="H233" s="51"/>
      <c r="I233" s="51"/>
      <c r="J233" s="51"/>
      <c r="K233" s="51"/>
      <c r="L233" s="51"/>
      <c r="M233" s="51"/>
      <c r="N233" s="51"/>
      <c r="O233" s="51"/>
      <c r="P233" s="51"/>
      <c r="Q233" s="51"/>
      <c r="R233" s="51"/>
      <c r="S233" s="51"/>
      <c r="T233" s="51"/>
      <c r="U233" s="51"/>
      <c r="V233" s="51"/>
      <c r="W233" s="51"/>
      <c r="X233" s="51"/>
      <c r="Y233" s="51"/>
      <c r="Z233" s="51"/>
    </row>
    <row r="234" spans="1:26" x14ac:dyDescent="0.25">
      <c r="A234" s="39" t="s">
        <v>140</v>
      </c>
      <c r="B234" s="53" t="s">
        <v>59</v>
      </c>
      <c r="C234" s="151">
        <v>77066</v>
      </c>
      <c r="D234" s="40">
        <v>397.2</v>
      </c>
      <c r="E234" s="41">
        <f>MIN(G234:Z234)</f>
        <v>92.68</v>
      </c>
      <c r="F234" s="41">
        <f>MAX(G234:Z234)</f>
        <v>595.80000000000007</v>
      </c>
      <c r="G234" s="41">
        <v>165.5</v>
      </c>
      <c r="H234" s="41">
        <v>94.533600000000007</v>
      </c>
      <c r="I234" s="41">
        <v>92.68</v>
      </c>
      <c r="J234" s="41">
        <v>92.68</v>
      </c>
      <c r="K234" s="41">
        <v>92.68</v>
      </c>
      <c r="L234" s="41">
        <v>100.43</v>
      </c>
      <c r="M234" s="41">
        <v>100.43</v>
      </c>
      <c r="N234" s="41">
        <v>100.43</v>
      </c>
      <c r="O234" s="41">
        <v>100.43</v>
      </c>
      <c r="P234" s="41">
        <v>100.43</v>
      </c>
      <c r="Q234" s="41">
        <v>100.43</v>
      </c>
      <c r="R234" s="41">
        <v>397.2</v>
      </c>
      <c r="S234" s="41">
        <v>595.80000000000007</v>
      </c>
      <c r="T234" s="41">
        <v>118</v>
      </c>
      <c r="U234" s="41">
        <v>118</v>
      </c>
      <c r="V234" s="41">
        <v>118</v>
      </c>
      <c r="W234" s="41">
        <v>218.46</v>
      </c>
      <c r="X234" s="41">
        <v>505.76800000000003</v>
      </c>
      <c r="Y234" s="41">
        <v>505.76800000000003</v>
      </c>
      <c r="Z234" s="41">
        <v>442.48079999999999</v>
      </c>
    </row>
    <row r="235" spans="1:26" x14ac:dyDescent="0.25">
      <c r="A235" s="48"/>
      <c r="B235" s="157"/>
      <c r="C235" s="161"/>
      <c r="D235" s="72"/>
      <c r="E235" s="51"/>
      <c r="F235" s="51"/>
      <c r="G235" s="51"/>
      <c r="H235" s="51"/>
      <c r="I235" s="51"/>
      <c r="J235" s="51"/>
      <c r="K235" s="51"/>
      <c r="L235" s="51"/>
      <c r="M235" s="51"/>
      <c r="N235" s="51"/>
      <c r="O235" s="51"/>
      <c r="P235" s="51"/>
      <c r="Q235" s="51"/>
      <c r="R235" s="51"/>
      <c r="S235" s="51"/>
      <c r="T235" s="51"/>
      <c r="U235" s="51"/>
      <c r="V235" s="51"/>
      <c r="W235" s="51"/>
      <c r="X235" s="51"/>
      <c r="Y235" s="51"/>
      <c r="Z235" s="51"/>
    </row>
    <row r="236" spans="1:26" x14ac:dyDescent="0.25">
      <c r="A236" s="39" t="s">
        <v>141</v>
      </c>
      <c r="B236" s="53" t="s">
        <v>59</v>
      </c>
      <c r="C236" s="151">
        <v>77067</v>
      </c>
      <c r="D236" s="40">
        <v>163.79999999999998</v>
      </c>
      <c r="E236" s="41">
        <f>MIN(G236:Z236)</f>
        <v>38.220000000000006</v>
      </c>
      <c r="F236" s="41">
        <f>MAX(G236:Z236)</f>
        <v>245.70000000000002</v>
      </c>
      <c r="G236" s="41">
        <v>68.25</v>
      </c>
      <c r="H236" s="41">
        <v>38.984400000000008</v>
      </c>
      <c r="I236" s="41">
        <v>38.220000000000006</v>
      </c>
      <c r="J236" s="41">
        <v>38.220000000000006</v>
      </c>
      <c r="K236" s="41">
        <v>38.220000000000006</v>
      </c>
      <c r="L236" s="41">
        <v>82.99</v>
      </c>
      <c r="M236" s="41">
        <v>82.99</v>
      </c>
      <c r="N236" s="41">
        <v>82.99</v>
      </c>
      <c r="O236" s="41">
        <v>82.99</v>
      </c>
      <c r="P236" s="41">
        <v>82.99</v>
      </c>
      <c r="Q236" s="41">
        <v>82.99</v>
      </c>
      <c r="R236" s="41">
        <v>163.79999999999998</v>
      </c>
      <c r="S236" s="41">
        <v>245.70000000000002</v>
      </c>
      <c r="T236" s="41">
        <v>118</v>
      </c>
      <c r="U236" s="41">
        <v>118</v>
      </c>
      <c r="V236" s="41">
        <v>118</v>
      </c>
      <c r="W236" s="41">
        <v>90.09</v>
      </c>
      <c r="X236" s="41">
        <v>208.572</v>
      </c>
      <c r="Y236" s="41">
        <v>208.572</v>
      </c>
      <c r="Z236" s="41">
        <v>182.47319999999999</v>
      </c>
    </row>
  </sheetData>
  <mergeCells count="3">
    <mergeCell ref="G9:K9"/>
    <mergeCell ref="L9:R9"/>
    <mergeCell ref="S9:Z9"/>
  </mergeCells>
  <hyperlinks>
    <hyperlink ref="A7" location="'START HERE'!A1" display="Return to Main Screen"/>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259"/>
  <sheetViews>
    <sheetView zoomScale="90" zoomScaleNormal="90" workbookViewId="0">
      <pane ySplit="10" topLeftCell="A11" activePane="bottomLeft" state="frozen"/>
      <selection pane="bottomLeft" activeCell="A11" sqref="A11:XFD11"/>
    </sheetView>
  </sheetViews>
  <sheetFormatPr defaultRowHeight="14.25" x14ac:dyDescent="0.25"/>
  <cols>
    <col min="1" max="1" width="53.42578125" style="21" bestFit="1" customWidth="1"/>
    <col min="2" max="2" width="31.28515625" style="21" customWidth="1"/>
    <col min="3" max="26" width="12.7109375" style="21" customWidth="1"/>
    <col min="27" max="16384" width="9.140625" style="21"/>
  </cols>
  <sheetData>
    <row r="1" spans="1:26" x14ac:dyDescent="0.25">
      <c r="A1" s="18" t="s">
        <v>0</v>
      </c>
      <c r="B1" s="19"/>
      <c r="C1" s="20"/>
      <c r="E1" s="22"/>
      <c r="H1" s="23"/>
      <c r="I1" s="23"/>
      <c r="J1" s="23"/>
      <c r="K1" s="23"/>
      <c r="L1" s="23"/>
      <c r="M1" s="23"/>
      <c r="N1" s="23"/>
      <c r="O1" s="23"/>
      <c r="P1" s="23"/>
      <c r="Q1" s="23"/>
      <c r="R1" s="23"/>
      <c r="S1" s="23"/>
      <c r="T1" s="23"/>
      <c r="U1" s="23"/>
      <c r="V1" s="23"/>
      <c r="W1" s="23"/>
      <c r="X1" s="23"/>
      <c r="Y1" s="23"/>
      <c r="Z1" s="23"/>
    </row>
    <row r="2" spans="1:26" x14ac:dyDescent="0.25">
      <c r="A2" s="24" t="s">
        <v>442</v>
      </c>
      <c r="B2" s="25"/>
      <c r="E2" s="22"/>
      <c r="H2" s="23"/>
      <c r="I2" s="23"/>
      <c r="J2" s="23"/>
      <c r="K2" s="23"/>
      <c r="L2" s="23"/>
      <c r="M2" s="23"/>
      <c r="N2" s="23"/>
      <c r="O2" s="23"/>
      <c r="P2" s="23"/>
      <c r="Q2" s="23"/>
      <c r="R2" s="23"/>
      <c r="S2" s="23"/>
      <c r="T2" s="23"/>
      <c r="U2" s="23"/>
      <c r="V2" s="23"/>
      <c r="W2" s="23"/>
      <c r="X2" s="23"/>
      <c r="Y2" s="23"/>
      <c r="Z2" s="23"/>
    </row>
    <row r="3" spans="1:26" x14ac:dyDescent="0.25">
      <c r="A3" s="18" t="s">
        <v>439</v>
      </c>
      <c r="B3" s="25"/>
      <c r="E3" s="22"/>
      <c r="H3" s="23" t="s">
        <v>1</v>
      </c>
      <c r="I3" s="23"/>
      <c r="J3" s="23"/>
      <c r="K3" s="23"/>
      <c r="L3" s="23"/>
      <c r="M3" s="23"/>
      <c r="N3" s="23"/>
      <c r="O3" s="23"/>
      <c r="P3" s="23"/>
      <c r="Q3" s="23"/>
      <c r="R3" s="23"/>
      <c r="S3" s="23"/>
      <c r="T3" s="23"/>
      <c r="U3" s="23"/>
      <c r="V3" s="23"/>
      <c r="W3" s="23"/>
      <c r="X3" s="23"/>
      <c r="Y3" s="23"/>
      <c r="Z3" s="23"/>
    </row>
    <row r="4" spans="1:26" x14ac:dyDescent="0.25">
      <c r="A4" s="26"/>
      <c r="B4" s="25"/>
      <c r="E4" s="22"/>
      <c r="H4" s="23"/>
      <c r="I4" s="23"/>
      <c r="J4" s="23"/>
      <c r="K4" s="23"/>
      <c r="L4" s="23"/>
      <c r="M4" s="23"/>
      <c r="N4" s="23"/>
      <c r="O4" s="23"/>
      <c r="P4" s="23"/>
      <c r="Q4" s="23"/>
      <c r="R4" s="23"/>
      <c r="S4" s="23"/>
      <c r="T4" s="23"/>
      <c r="U4" s="23"/>
      <c r="V4" s="23"/>
      <c r="W4" s="23"/>
      <c r="X4" s="23"/>
      <c r="Y4" s="23"/>
      <c r="Z4" s="23"/>
    </row>
    <row r="5" spans="1:26" x14ac:dyDescent="0.25">
      <c r="A5" s="26"/>
      <c r="B5" s="25"/>
      <c r="E5" s="22"/>
      <c r="H5" s="23"/>
      <c r="I5" s="23"/>
      <c r="J5" s="23"/>
      <c r="K5" s="23"/>
      <c r="L5" s="23"/>
      <c r="M5" s="23"/>
      <c r="N5" s="23"/>
      <c r="O5" s="23"/>
      <c r="P5" s="23"/>
      <c r="Q5" s="23"/>
      <c r="R5" s="23"/>
      <c r="S5" s="23"/>
      <c r="T5" s="23"/>
      <c r="U5" s="23"/>
      <c r="V5" s="23"/>
      <c r="W5" s="23"/>
      <c r="X5" s="23"/>
      <c r="Y5" s="23"/>
      <c r="Z5" s="23"/>
    </row>
    <row r="6" spans="1:26" x14ac:dyDescent="0.25">
      <c r="A6" s="26"/>
      <c r="B6" s="25"/>
      <c r="E6" s="22"/>
      <c r="H6" s="27" t="s">
        <v>2</v>
      </c>
      <c r="I6" s="23"/>
      <c r="J6" s="23"/>
      <c r="K6" s="23"/>
      <c r="L6" s="23"/>
      <c r="M6" s="23"/>
      <c r="N6" s="23"/>
      <c r="O6" s="23"/>
      <c r="P6" s="23"/>
      <c r="Q6" s="23"/>
      <c r="R6" s="23"/>
      <c r="S6" s="23"/>
      <c r="T6" s="23"/>
      <c r="U6" s="23"/>
      <c r="V6" s="23"/>
      <c r="W6" s="23"/>
      <c r="X6" s="23"/>
      <c r="Y6" s="23"/>
      <c r="Z6" s="23"/>
    </row>
    <row r="7" spans="1:26" x14ac:dyDescent="0.25">
      <c r="A7" s="28" t="s">
        <v>3</v>
      </c>
      <c r="B7" s="25"/>
      <c r="E7" s="29"/>
      <c r="H7" s="30" t="s">
        <v>1</v>
      </c>
      <c r="I7" s="23"/>
      <c r="J7" s="23"/>
      <c r="K7" s="23"/>
      <c r="L7" s="23"/>
      <c r="M7" s="23"/>
      <c r="N7" s="23"/>
      <c r="O7" s="23"/>
      <c r="P7" s="23"/>
      <c r="Q7" s="23"/>
      <c r="R7" s="23"/>
      <c r="S7" s="23"/>
      <c r="T7" s="23"/>
      <c r="U7" s="23"/>
      <c r="V7" s="23"/>
      <c r="W7" s="23"/>
      <c r="X7" s="23"/>
      <c r="Y7" s="23"/>
      <c r="Z7" s="23"/>
    </row>
    <row r="8" spans="1:26" ht="15" thickBot="1" x14ac:dyDescent="0.3">
      <c r="A8" s="28"/>
      <c r="B8" s="25"/>
      <c r="E8" s="29"/>
      <c r="H8" s="30"/>
      <c r="I8" s="23"/>
      <c r="J8" s="23"/>
      <c r="K8" s="23"/>
      <c r="L8" s="23"/>
      <c r="M8" s="23"/>
      <c r="N8" s="23"/>
      <c r="O8" s="23"/>
      <c r="P8" s="23"/>
      <c r="Q8" s="23"/>
      <c r="R8" s="23"/>
      <c r="S8" s="23"/>
      <c r="T8" s="23"/>
      <c r="U8" s="23"/>
      <c r="V8" s="23"/>
      <c r="W8" s="23"/>
      <c r="X8" s="23"/>
      <c r="Y8" s="23"/>
      <c r="Z8" s="23"/>
    </row>
    <row r="9" spans="1:26" ht="14.25" customHeight="1" thickBot="1" x14ac:dyDescent="0.3">
      <c r="A9" s="26"/>
      <c r="C9" s="31"/>
      <c r="D9" s="31"/>
      <c r="E9" s="21" t="s">
        <v>1</v>
      </c>
      <c r="G9" s="196" t="s">
        <v>436</v>
      </c>
      <c r="H9" s="197"/>
      <c r="I9" s="197"/>
      <c r="J9" s="197"/>
      <c r="K9" s="198"/>
      <c r="L9" s="199" t="s">
        <v>437</v>
      </c>
      <c r="M9" s="199"/>
      <c r="N9" s="199"/>
      <c r="O9" s="199"/>
      <c r="P9" s="199"/>
      <c r="Q9" s="199"/>
      <c r="R9" s="200"/>
      <c r="S9" s="195" t="s">
        <v>6</v>
      </c>
      <c r="T9" s="195"/>
      <c r="U9" s="195"/>
      <c r="V9" s="195"/>
      <c r="W9" s="195"/>
      <c r="X9" s="195"/>
      <c r="Y9" s="195"/>
      <c r="Z9" s="195"/>
    </row>
    <row r="10" spans="1:26" ht="57.75" thickBot="1" x14ac:dyDescent="0.3">
      <c r="A10" s="32" t="s">
        <v>7</v>
      </c>
      <c r="B10" s="32" t="s">
        <v>8</v>
      </c>
      <c r="C10" s="147" t="s">
        <v>9</v>
      </c>
      <c r="D10" s="33" t="s">
        <v>10</v>
      </c>
      <c r="E10" s="34" t="s">
        <v>11</v>
      </c>
      <c r="F10" s="34" t="s">
        <v>12</v>
      </c>
      <c r="G10" s="134" t="s">
        <v>438</v>
      </c>
      <c r="H10" s="134" t="s">
        <v>14</v>
      </c>
      <c r="I10" s="134" t="s">
        <v>15</v>
      </c>
      <c r="J10" s="134" t="s">
        <v>16</v>
      </c>
      <c r="K10" s="134" t="s">
        <v>17</v>
      </c>
      <c r="L10" s="135" t="s">
        <v>18</v>
      </c>
      <c r="M10" s="135" t="s">
        <v>19</v>
      </c>
      <c r="N10" s="135" t="s">
        <v>20</v>
      </c>
      <c r="O10" s="135" t="s">
        <v>21</v>
      </c>
      <c r="P10" s="135" t="s">
        <v>22</v>
      </c>
      <c r="Q10" s="135" t="s">
        <v>24</v>
      </c>
      <c r="R10" s="135" t="s">
        <v>23</v>
      </c>
      <c r="S10" s="136" t="s">
        <v>25</v>
      </c>
      <c r="T10" s="136" t="s">
        <v>26</v>
      </c>
      <c r="U10" s="136" t="s">
        <v>27</v>
      </c>
      <c r="V10" s="136" t="s">
        <v>28</v>
      </c>
      <c r="W10" s="136" t="s">
        <v>29</v>
      </c>
      <c r="X10" s="136" t="s">
        <v>30</v>
      </c>
      <c r="Y10" s="136" t="s">
        <v>31</v>
      </c>
      <c r="Z10" s="136" t="s">
        <v>32</v>
      </c>
    </row>
    <row r="11" spans="1:26" x14ac:dyDescent="0.25">
      <c r="A11" s="35"/>
      <c r="B11" s="35"/>
      <c r="C11" s="37"/>
      <c r="D11" s="36"/>
      <c r="E11" s="37"/>
      <c r="F11" s="37"/>
      <c r="G11" s="38"/>
      <c r="H11" s="38"/>
      <c r="I11" s="38"/>
      <c r="J11" s="38"/>
      <c r="K11" s="38"/>
      <c r="L11" s="38"/>
      <c r="M11" s="38"/>
      <c r="N11" s="38"/>
      <c r="O11" s="38"/>
      <c r="P11" s="38"/>
      <c r="Q11" s="38"/>
      <c r="R11" s="38"/>
      <c r="S11" s="38"/>
      <c r="T11" s="38"/>
      <c r="U11" s="38"/>
      <c r="V11" s="38"/>
      <c r="W11" s="38"/>
      <c r="X11" s="38"/>
      <c r="Y11" s="38"/>
      <c r="Z11" s="38"/>
    </row>
    <row r="12" spans="1:26" x14ac:dyDescent="0.25">
      <c r="A12" s="39" t="s">
        <v>142</v>
      </c>
      <c r="B12" s="46" t="s">
        <v>142</v>
      </c>
      <c r="C12" s="151">
        <v>80048</v>
      </c>
      <c r="D12" s="40">
        <v>114.6</v>
      </c>
      <c r="E12" s="41"/>
      <c r="F12" s="41"/>
      <c r="G12" s="41">
        <v>47.75</v>
      </c>
      <c r="H12" s="41">
        <v>8.6292000000000009</v>
      </c>
      <c r="I12" s="41">
        <v>8.4600000000000009</v>
      </c>
      <c r="J12" s="41">
        <v>5.69</v>
      </c>
      <c r="K12" s="41">
        <v>8.4600000000000009</v>
      </c>
      <c r="L12" s="41">
        <v>8.4600000000000009</v>
      </c>
      <c r="M12" s="41">
        <v>8.4600000000000009</v>
      </c>
      <c r="N12" s="41">
        <v>8.4600000000000009</v>
      </c>
      <c r="O12" s="41">
        <v>8.4600000000000009</v>
      </c>
      <c r="P12" s="41">
        <v>8.4600000000000009</v>
      </c>
      <c r="Q12" s="41">
        <v>8.4600000000000009</v>
      </c>
      <c r="R12" s="41">
        <v>114.6</v>
      </c>
      <c r="S12" s="41">
        <v>171.9</v>
      </c>
      <c r="T12" s="41">
        <v>5.69</v>
      </c>
      <c r="U12" s="41">
        <v>5.69</v>
      </c>
      <c r="V12" s="41">
        <v>5.69</v>
      </c>
      <c r="W12" s="41">
        <v>5.69</v>
      </c>
      <c r="X12" s="41">
        <v>145.92400000000001</v>
      </c>
      <c r="Y12" s="41">
        <v>145.92400000000001</v>
      </c>
      <c r="Z12" s="41">
        <v>127.6644</v>
      </c>
    </row>
    <row r="13" spans="1:26" x14ac:dyDescent="0.25">
      <c r="A13" s="39"/>
      <c r="B13" s="46" t="s">
        <v>143</v>
      </c>
      <c r="C13" s="151">
        <v>36415</v>
      </c>
      <c r="D13" s="40">
        <v>13.2</v>
      </c>
      <c r="E13" s="41"/>
      <c r="F13" s="41"/>
      <c r="G13" s="41">
        <v>5.5</v>
      </c>
      <c r="H13" s="41">
        <v>3.06</v>
      </c>
      <c r="I13" s="41">
        <v>3</v>
      </c>
      <c r="J13" s="41">
        <v>5</v>
      </c>
      <c r="K13" s="41">
        <v>3</v>
      </c>
      <c r="L13" s="41">
        <v>3</v>
      </c>
      <c r="M13" s="41">
        <v>3</v>
      </c>
      <c r="N13" s="41">
        <v>3</v>
      </c>
      <c r="O13" s="41">
        <v>3</v>
      </c>
      <c r="P13" s="41">
        <v>3</v>
      </c>
      <c r="Q13" s="41">
        <v>3</v>
      </c>
      <c r="R13" s="41">
        <v>13.2</v>
      </c>
      <c r="S13" s="41">
        <v>19.8</v>
      </c>
      <c r="T13" s="41">
        <v>5</v>
      </c>
      <c r="U13" s="41">
        <v>5</v>
      </c>
      <c r="V13" s="41">
        <v>5</v>
      </c>
      <c r="W13" s="41">
        <v>5</v>
      </c>
      <c r="X13" s="41">
        <v>16.808</v>
      </c>
      <c r="Y13" s="41">
        <v>16.808</v>
      </c>
      <c r="Z13" s="41">
        <v>14.704800000000001</v>
      </c>
    </row>
    <row r="14" spans="1:26" x14ac:dyDescent="0.25">
      <c r="A14" s="39"/>
      <c r="B14" s="46" t="s">
        <v>39</v>
      </c>
      <c r="C14" s="46"/>
      <c r="D14" s="54">
        <f>SUM(D12:D13)</f>
        <v>127.8</v>
      </c>
      <c r="E14" s="41">
        <f t="shared" ref="E14" si="0">MIN(G14:Z14)</f>
        <v>10.690000000000001</v>
      </c>
      <c r="F14" s="41">
        <f t="shared" ref="F14" si="1">MAX(G14:Z14)</f>
        <v>191.70000000000002</v>
      </c>
      <c r="G14" s="54">
        <f t="shared" ref="G14:Z14" si="2">SUM(G12:G13)</f>
        <v>53.25</v>
      </c>
      <c r="H14" s="54">
        <f t="shared" si="2"/>
        <v>11.689200000000001</v>
      </c>
      <c r="I14" s="54">
        <f t="shared" si="2"/>
        <v>11.46</v>
      </c>
      <c r="J14" s="54">
        <f t="shared" si="2"/>
        <v>10.690000000000001</v>
      </c>
      <c r="K14" s="54">
        <f t="shared" si="2"/>
        <v>11.46</v>
      </c>
      <c r="L14" s="54">
        <f t="shared" si="2"/>
        <v>11.46</v>
      </c>
      <c r="M14" s="54">
        <f t="shared" si="2"/>
        <v>11.46</v>
      </c>
      <c r="N14" s="54">
        <f t="shared" si="2"/>
        <v>11.46</v>
      </c>
      <c r="O14" s="54">
        <f t="shared" si="2"/>
        <v>11.46</v>
      </c>
      <c r="P14" s="54">
        <f t="shared" si="2"/>
        <v>11.46</v>
      </c>
      <c r="Q14" s="54">
        <f t="shared" si="2"/>
        <v>11.46</v>
      </c>
      <c r="R14" s="54">
        <f t="shared" si="2"/>
        <v>127.8</v>
      </c>
      <c r="S14" s="54">
        <f t="shared" si="2"/>
        <v>191.70000000000002</v>
      </c>
      <c r="T14" s="54">
        <f t="shared" si="2"/>
        <v>10.690000000000001</v>
      </c>
      <c r="U14" s="54">
        <f t="shared" si="2"/>
        <v>10.690000000000001</v>
      </c>
      <c r="V14" s="54">
        <f t="shared" si="2"/>
        <v>10.690000000000001</v>
      </c>
      <c r="W14" s="54">
        <f t="shared" si="2"/>
        <v>10.690000000000001</v>
      </c>
      <c r="X14" s="54">
        <f t="shared" si="2"/>
        <v>162.732</v>
      </c>
      <c r="Y14" s="54">
        <f t="shared" si="2"/>
        <v>162.732</v>
      </c>
      <c r="Z14" s="54">
        <f t="shared" si="2"/>
        <v>142.36920000000001</v>
      </c>
    </row>
    <row r="15" spans="1:26" x14ac:dyDescent="0.25">
      <c r="A15" s="42"/>
      <c r="B15" s="42"/>
      <c r="C15" s="42"/>
      <c r="D15" s="44"/>
      <c r="E15" s="42"/>
      <c r="F15" s="42"/>
      <c r="G15" s="42"/>
      <c r="H15" s="42"/>
      <c r="I15" s="42"/>
      <c r="J15" s="42"/>
      <c r="K15" s="42"/>
      <c r="L15" s="42"/>
      <c r="M15" s="42"/>
      <c r="N15" s="42"/>
      <c r="O15" s="42"/>
      <c r="P15" s="42"/>
      <c r="Q15" s="42"/>
      <c r="R15" s="42"/>
      <c r="S15" s="42"/>
      <c r="T15" s="42"/>
      <c r="U15" s="42"/>
      <c r="V15" s="42"/>
      <c r="W15" s="42"/>
      <c r="X15" s="42"/>
      <c r="Y15" s="42"/>
      <c r="Z15" s="42"/>
    </row>
    <row r="16" spans="1:26" x14ac:dyDescent="0.25">
      <c r="A16" s="39" t="s">
        <v>144</v>
      </c>
      <c r="B16" s="46" t="s">
        <v>145</v>
      </c>
      <c r="C16" s="151">
        <v>84520</v>
      </c>
      <c r="D16" s="40">
        <v>61.8</v>
      </c>
      <c r="E16" s="41"/>
      <c r="F16" s="41"/>
      <c r="G16" s="41">
        <v>25.75</v>
      </c>
      <c r="H16" s="41">
        <v>4.0289999999999999</v>
      </c>
      <c r="I16" s="41">
        <v>3.95</v>
      </c>
      <c r="J16" s="41">
        <v>3.35</v>
      </c>
      <c r="K16" s="41">
        <v>3.95</v>
      </c>
      <c r="L16" s="41">
        <v>3.95</v>
      </c>
      <c r="M16" s="41">
        <v>3.95</v>
      </c>
      <c r="N16" s="41">
        <v>3.95</v>
      </c>
      <c r="O16" s="41">
        <v>3.95</v>
      </c>
      <c r="P16" s="41">
        <v>3.95</v>
      </c>
      <c r="Q16" s="41">
        <v>3.95</v>
      </c>
      <c r="R16" s="41">
        <v>61.8</v>
      </c>
      <c r="S16" s="41">
        <v>92.7</v>
      </c>
      <c r="T16" s="41">
        <v>3.35</v>
      </c>
      <c r="U16" s="41">
        <v>3.35</v>
      </c>
      <c r="V16" s="41">
        <v>3.35</v>
      </c>
      <c r="W16" s="41">
        <v>3.35</v>
      </c>
      <c r="X16" s="41">
        <v>78.692000000000007</v>
      </c>
      <c r="Y16" s="41">
        <v>78.692000000000007</v>
      </c>
      <c r="Z16" s="41">
        <v>68.845200000000006</v>
      </c>
    </row>
    <row r="17" spans="1:26" x14ac:dyDescent="0.25">
      <c r="A17" s="39"/>
      <c r="B17" s="46" t="s">
        <v>146</v>
      </c>
      <c r="C17" s="151">
        <v>82565</v>
      </c>
      <c r="D17" s="40">
        <v>69.599999999999994</v>
      </c>
      <c r="E17" s="41"/>
      <c r="F17" s="41"/>
      <c r="G17" s="41">
        <v>29</v>
      </c>
      <c r="H17" s="41">
        <v>5.2224000000000004</v>
      </c>
      <c r="I17" s="41">
        <v>5.12</v>
      </c>
      <c r="J17" s="41">
        <v>4.3600000000000003</v>
      </c>
      <c r="K17" s="41">
        <v>5.12</v>
      </c>
      <c r="L17" s="41">
        <v>5.12</v>
      </c>
      <c r="M17" s="41">
        <v>5.12</v>
      </c>
      <c r="N17" s="41">
        <v>5.12</v>
      </c>
      <c r="O17" s="41">
        <v>5.12</v>
      </c>
      <c r="P17" s="41">
        <v>5.12</v>
      </c>
      <c r="Q17" s="41">
        <v>5.12</v>
      </c>
      <c r="R17" s="41">
        <v>69.599999999999994</v>
      </c>
      <c r="S17" s="41">
        <v>104.4</v>
      </c>
      <c r="T17" s="41">
        <v>4.3600000000000003</v>
      </c>
      <c r="U17" s="41">
        <v>4.3600000000000003</v>
      </c>
      <c r="V17" s="41">
        <v>4.3600000000000003</v>
      </c>
      <c r="W17" s="41">
        <v>4.3600000000000003</v>
      </c>
      <c r="X17" s="41">
        <v>88.623999999999995</v>
      </c>
      <c r="Y17" s="41">
        <v>88.623999999999995</v>
      </c>
      <c r="Z17" s="41">
        <v>77.534400000000005</v>
      </c>
    </row>
    <row r="18" spans="1:26" x14ac:dyDescent="0.25">
      <c r="A18" s="39"/>
      <c r="B18" s="46" t="s">
        <v>143</v>
      </c>
      <c r="C18" s="151">
        <v>36415</v>
      </c>
      <c r="D18" s="40">
        <v>13.2</v>
      </c>
      <c r="E18" s="41"/>
      <c r="F18" s="41"/>
      <c r="G18" s="41">
        <v>5.5</v>
      </c>
      <c r="H18" s="41">
        <v>3.06</v>
      </c>
      <c r="I18" s="41">
        <v>3</v>
      </c>
      <c r="J18" s="41">
        <v>5</v>
      </c>
      <c r="K18" s="41">
        <v>3</v>
      </c>
      <c r="L18" s="41">
        <v>3</v>
      </c>
      <c r="M18" s="41">
        <v>3</v>
      </c>
      <c r="N18" s="41">
        <v>3</v>
      </c>
      <c r="O18" s="41">
        <v>3</v>
      </c>
      <c r="P18" s="41">
        <v>3</v>
      </c>
      <c r="Q18" s="41">
        <v>3</v>
      </c>
      <c r="R18" s="41">
        <v>13.2</v>
      </c>
      <c r="S18" s="41">
        <v>19.8</v>
      </c>
      <c r="T18" s="41">
        <v>5</v>
      </c>
      <c r="U18" s="41">
        <v>5</v>
      </c>
      <c r="V18" s="41">
        <v>5</v>
      </c>
      <c r="W18" s="41">
        <v>5</v>
      </c>
      <c r="X18" s="41">
        <v>16.808</v>
      </c>
      <c r="Y18" s="41">
        <v>16.808</v>
      </c>
      <c r="Z18" s="41">
        <v>14.704800000000001</v>
      </c>
    </row>
    <row r="19" spans="1:26" x14ac:dyDescent="0.25">
      <c r="A19" s="39"/>
      <c r="B19" s="46" t="s">
        <v>39</v>
      </c>
      <c r="C19" s="46"/>
      <c r="D19" s="54">
        <f>SUM(D16:D18)</f>
        <v>144.59999999999997</v>
      </c>
      <c r="E19" s="41">
        <f t="shared" ref="E19" si="3">MIN(G19:Z19)</f>
        <v>12.07</v>
      </c>
      <c r="F19" s="41">
        <f t="shared" ref="F19" si="4">MAX(G19:Z19)</f>
        <v>216.90000000000003</v>
      </c>
      <c r="G19" s="54">
        <f t="shared" ref="G19:Z19" si="5">SUM(G16:G18)</f>
        <v>60.25</v>
      </c>
      <c r="H19" s="54">
        <f t="shared" si="5"/>
        <v>12.311400000000001</v>
      </c>
      <c r="I19" s="54">
        <f t="shared" si="5"/>
        <v>12.07</v>
      </c>
      <c r="J19" s="54">
        <f t="shared" si="5"/>
        <v>12.71</v>
      </c>
      <c r="K19" s="54">
        <f t="shared" si="5"/>
        <v>12.07</v>
      </c>
      <c r="L19" s="54">
        <f t="shared" si="5"/>
        <v>12.07</v>
      </c>
      <c r="M19" s="54">
        <f t="shared" si="5"/>
        <v>12.07</v>
      </c>
      <c r="N19" s="54">
        <f t="shared" si="5"/>
        <v>12.07</v>
      </c>
      <c r="O19" s="54">
        <f t="shared" si="5"/>
        <v>12.07</v>
      </c>
      <c r="P19" s="54">
        <f t="shared" si="5"/>
        <v>12.07</v>
      </c>
      <c r="Q19" s="54">
        <f t="shared" si="5"/>
        <v>12.07</v>
      </c>
      <c r="R19" s="54">
        <f t="shared" si="5"/>
        <v>144.59999999999997</v>
      </c>
      <c r="S19" s="54">
        <f t="shared" si="5"/>
        <v>216.90000000000003</v>
      </c>
      <c r="T19" s="54">
        <f t="shared" si="5"/>
        <v>12.71</v>
      </c>
      <c r="U19" s="54">
        <f t="shared" si="5"/>
        <v>12.71</v>
      </c>
      <c r="V19" s="54">
        <f t="shared" si="5"/>
        <v>12.71</v>
      </c>
      <c r="W19" s="54">
        <f t="shared" si="5"/>
        <v>12.71</v>
      </c>
      <c r="X19" s="54">
        <f t="shared" si="5"/>
        <v>184.124</v>
      </c>
      <c r="Y19" s="54">
        <f t="shared" si="5"/>
        <v>184.124</v>
      </c>
      <c r="Z19" s="54">
        <f t="shared" si="5"/>
        <v>161.08440000000002</v>
      </c>
    </row>
    <row r="20" spans="1:26" x14ac:dyDescent="0.25">
      <c r="A20" s="42"/>
      <c r="B20" s="42"/>
      <c r="C20" s="42"/>
      <c r="D20" s="44"/>
      <c r="E20" s="42"/>
      <c r="F20" s="42"/>
      <c r="G20" s="42"/>
      <c r="H20" s="42"/>
      <c r="I20" s="42"/>
      <c r="J20" s="42"/>
      <c r="K20" s="42"/>
      <c r="L20" s="42"/>
      <c r="M20" s="42"/>
      <c r="N20" s="42"/>
      <c r="O20" s="42"/>
      <c r="P20" s="42"/>
      <c r="Q20" s="42"/>
      <c r="R20" s="42"/>
      <c r="S20" s="42"/>
      <c r="T20" s="42"/>
      <c r="U20" s="42"/>
      <c r="V20" s="42"/>
      <c r="W20" s="42"/>
      <c r="X20" s="42"/>
      <c r="Y20" s="42"/>
      <c r="Z20" s="42"/>
    </row>
    <row r="21" spans="1:26" x14ac:dyDescent="0.25">
      <c r="A21" s="39" t="s">
        <v>147</v>
      </c>
      <c r="B21" s="46" t="s">
        <v>148</v>
      </c>
      <c r="C21" s="151">
        <v>85027</v>
      </c>
      <c r="D21" s="40">
        <v>49.8</v>
      </c>
      <c r="E21" s="41"/>
      <c r="F21" s="41"/>
      <c r="G21" s="41">
        <v>20.75</v>
      </c>
      <c r="H21" s="41">
        <v>6.5994000000000002</v>
      </c>
      <c r="I21" s="41">
        <v>6.47</v>
      </c>
      <c r="J21" s="41">
        <v>5.5</v>
      </c>
      <c r="K21" s="41">
        <v>6.47</v>
      </c>
      <c r="L21" s="41">
        <v>6.47</v>
      </c>
      <c r="M21" s="41">
        <v>6.47</v>
      </c>
      <c r="N21" s="41">
        <v>6.47</v>
      </c>
      <c r="O21" s="41">
        <v>6.47</v>
      </c>
      <c r="P21" s="41">
        <v>6.47</v>
      </c>
      <c r="Q21" s="41">
        <v>6.47</v>
      </c>
      <c r="R21" s="41">
        <v>49.8</v>
      </c>
      <c r="S21" s="41">
        <v>74.7</v>
      </c>
      <c r="T21" s="41">
        <v>5.5</v>
      </c>
      <c r="U21" s="41">
        <v>5.5</v>
      </c>
      <c r="V21" s="41">
        <v>5.5</v>
      </c>
      <c r="W21" s="41">
        <v>5.5</v>
      </c>
      <c r="X21" s="41">
        <v>63.411999999999999</v>
      </c>
      <c r="Y21" s="41">
        <v>63.411999999999999</v>
      </c>
      <c r="Z21" s="41">
        <v>55.477199999999996</v>
      </c>
    </row>
    <row r="22" spans="1:26" x14ac:dyDescent="0.25">
      <c r="A22" s="39"/>
      <c r="B22" s="46" t="s">
        <v>143</v>
      </c>
      <c r="C22" s="151">
        <v>36415</v>
      </c>
      <c r="D22" s="40">
        <v>13.2</v>
      </c>
      <c r="E22" s="41"/>
      <c r="F22" s="41"/>
      <c r="G22" s="41">
        <v>5.5</v>
      </c>
      <c r="H22" s="41">
        <v>3.06</v>
      </c>
      <c r="I22" s="41">
        <v>3</v>
      </c>
      <c r="J22" s="41">
        <v>5</v>
      </c>
      <c r="K22" s="41">
        <v>3</v>
      </c>
      <c r="L22" s="41">
        <v>3</v>
      </c>
      <c r="M22" s="41">
        <v>3</v>
      </c>
      <c r="N22" s="41">
        <v>3</v>
      </c>
      <c r="O22" s="41">
        <v>3</v>
      </c>
      <c r="P22" s="41">
        <v>3</v>
      </c>
      <c r="Q22" s="41">
        <v>3</v>
      </c>
      <c r="R22" s="41">
        <v>13.2</v>
      </c>
      <c r="S22" s="41">
        <v>19.8</v>
      </c>
      <c r="T22" s="41">
        <v>5</v>
      </c>
      <c r="U22" s="41">
        <v>5</v>
      </c>
      <c r="V22" s="41">
        <v>5</v>
      </c>
      <c r="W22" s="41">
        <v>5</v>
      </c>
      <c r="X22" s="41">
        <v>16.808</v>
      </c>
      <c r="Y22" s="41">
        <v>16.808</v>
      </c>
      <c r="Z22" s="41">
        <v>14.704800000000001</v>
      </c>
    </row>
    <row r="23" spans="1:26" x14ac:dyDescent="0.25">
      <c r="A23" s="39"/>
      <c r="B23" s="46" t="s">
        <v>39</v>
      </c>
      <c r="C23" s="46"/>
      <c r="D23" s="54">
        <f>SUM(D21:D22)</f>
        <v>63</v>
      </c>
      <c r="E23" s="41">
        <f t="shared" ref="E23" si="6">MIN(G23:Z23)</f>
        <v>9.4699999999999989</v>
      </c>
      <c r="F23" s="41">
        <f t="shared" ref="F23" si="7">MAX(G23:Z23)</f>
        <v>94.5</v>
      </c>
      <c r="G23" s="54">
        <f t="shared" ref="G23:Z23" si="8">SUM(G21:G22)</f>
        <v>26.25</v>
      </c>
      <c r="H23" s="54">
        <f t="shared" si="8"/>
        <v>9.6593999999999998</v>
      </c>
      <c r="I23" s="54">
        <f t="shared" si="8"/>
        <v>9.4699999999999989</v>
      </c>
      <c r="J23" s="54">
        <f t="shared" si="8"/>
        <v>10.5</v>
      </c>
      <c r="K23" s="54">
        <f t="shared" si="8"/>
        <v>9.4699999999999989</v>
      </c>
      <c r="L23" s="54">
        <f t="shared" si="8"/>
        <v>9.4699999999999989</v>
      </c>
      <c r="M23" s="54">
        <f t="shared" si="8"/>
        <v>9.4699999999999989</v>
      </c>
      <c r="N23" s="54">
        <f t="shared" si="8"/>
        <v>9.4699999999999989</v>
      </c>
      <c r="O23" s="54">
        <f t="shared" si="8"/>
        <v>9.4699999999999989</v>
      </c>
      <c r="P23" s="54">
        <f t="shared" si="8"/>
        <v>9.4699999999999989</v>
      </c>
      <c r="Q23" s="54">
        <f t="shared" si="8"/>
        <v>9.4699999999999989</v>
      </c>
      <c r="R23" s="54">
        <f t="shared" si="8"/>
        <v>63</v>
      </c>
      <c r="S23" s="54">
        <f t="shared" si="8"/>
        <v>94.5</v>
      </c>
      <c r="T23" s="54">
        <f t="shared" si="8"/>
        <v>10.5</v>
      </c>
      <c r="U23" s="54">
        <f t="shared" si="8"/>
        <v>10.5</v>
      </c>
      <c r="V23" s="54">
        <f t="shared" si="8"/>
        <v>10.5</v>
      </c>
      <c r="W23" s="54">
        <f t="shared" si="8"/>
        <v>10.5</v>
      </c>
      <c r="X23" s="54">
        <f t="shared" si="8"/>
        <v>80.22</v>
      </c>
      <c r="Y23" s="54">
        <f t="shared" si="8"/>
        <v>80.22</v>
      </c>
      <c r="Z23" s="54">
        <f t="shared" si="8"/>
        <v>70.182000000000002</v>
      </c>
    </row>
    <row r="24" spans="1:26" x14ac:dyDescent="0.25">
      <c r="A24" s="42"/>
      <c r="B24" s="42"/>
      <c r="C24" s="42"/>
      <c r="D24" s="44"/>
      <c r="E24" s="42"/>
      <c r="F24" s="42"/>
      <c r="G24" s="42"/>
      <c r="H24" s="42"/>
      <c r="I24" s="42"/>
      <c r="J24" s="42"/>
      <c r="K24" s="42"/>
      <c r="L24" s="42"/>
      <c r="M24" s="42"/>
      <c r="N24" s="42"/>
      <c r="O24" s="42"/>
      <c r="P24" s="42"/>
      <c r="Q24" s="42"/>
      <c r="R24" s="42"/>
      <c r="S24" s="42"/>
      <c r="T24" s="42"/>
      <c r="U24" s="42"/>
      <c r="V24" s="42"/>
      <c r="W24" s="42"/>
      <c r="X24" s="42"/>
      <c r="Y24" s="42"/>
      <c r="Z24" s="42"/>
    </row>
    <row r="25" spans="1:26" x14ac:dyDescent="0.25">
      <c r="A25" s="39" t="s">
        <v>149</v>
      </c>
      <c r="B25" s="46" t="s">
        <v>150</v>
      </c>
      <c r="C25" s="151">
        <v>85025</v>
      </c>
      <c r="D25" s="40">
        <v>93.6</v>
      </c>
      <c r="E25" s="41"/>
      <c r="F25" s="41"/>
      <c r="G25" s="41">
        <v>39</v>
      </c>
      <c r="H25" s="41">
        <v>7.9253999999999998</v>
      </c>
      <c r="I25" s="41">
        <v>7.77</v>
      </c>
      <c r="J25" s="41">
        <v>6.61</v>
      </c>
      <c r="K25" s="41">
        <v>7.77</v>
      </c>
      <c r="L25" s="41">
        <v>7.77</v>
      </c>
      <c r="M25" s="41">
        <v>7.77</v>
      </c>
      <c r="N25" s="41">
        <v>7.77</v>
      </c>
      <c r="O25" s="41">
        <v>7.77</v>
      </c>
      <c r="P25" s="41">
        <v>7.77</v>
      </c>
      <c r="Q25" s="41">
        <v>7.77</v>
      </c>
      <c r="R25" s="41">
        <v>93.6</v>
      </c>
      <c r="S25" s="41">
        <v>140.4</v>
      </c>
      <c r="T25" s="41">
        <v>6.61</v>
      </c>
      <c r="U25" s="41">
        <v>6.61</v>
      </c>
      <c r="V25" s="41">
        <v>6.61</v>
      </c>
      <c r="W25" s="41">
        <v>6.61</v>
      </c>
      <c r="X25" s="41">
        <v>119.184</v>
      </c>
      <c r="Y25" s="41">
        <v>119.184</v>
      </c>
      <c r="Z25" s="41">
        <v>104.2704</v>
      </c>
    </row>
    <row r="26" spans="1:26" x14ac:dyDescent="0.25">
      <c r="A26" s="39"/>
      <c r="B26" s="46" t="s">
        <v>143</v>
      </c>
      <c r="C26" s="151">
        <v>36415</v>
      </c>
      <c r="D26" s="40">
        <v>13.2</v>
      </c>
      <c r="E26" s="41"/>
      <c r="F26" s="41"/>
      <c r="G26" s="41">
        <v>5.5</v>
      </c>
      <c r="H26" s="41">
        <v>3.06</v>
      </c>
      <c r="I26" s="41">
        <v>3</v>
      </c>
      <c r="J26" s="41">
        <v>5</v>
      </c>
      <c r="K26" s="41">
        <v>3</v>
      </c>
      <c r="L26" s="41">
        <v>3</v>
      </c>
      <c r="M26" s="41">
        <v>3</v>
      </c>
      <c r="N26" s="41">
        <v>3</v>
      </c>
      <c r="O26" s="41">
        <v>3</v>
      </c>
      <c r="P26" s="41">
        <v>3</v>
      </c>
      <c r="Q26" s="41">
        <v>3</v>
      </c>
      <c r="R26" s="41">
        <v>13.2</v>
      </c>
      <c r="S26" s="41">
        <v>19.8</v>
      </c>
      <c r="T26" s="41">
        <v>5</v>
      </c>
      <c r="U26" s="41">
        <v>5</v>
      </c>
      <c r="V26" s="41">
        <v>5</v>
      </c>
      <c r="W26" s="41">
        <v>5</v>
      </c>
      <c r="X26" s="41">
        <v>16.808</v>
      </c>
      <c r="Y26" s="41">
        <v>16.808</v>
      </c>
      <c r="Z26" s="41">
        <v>14.704800000000001</v>
      </c>
    </row>
    <row r="27" spans="1:26" x14ac:dyDescent="0.25">
      <c r="A27" s="39"/>
      <c r="B27" s="46" t="s">
        <v>39</v>
      </c>
      <c r="C27" s="46"/>
      <c r="D27" s="54">
        <f>SUM(D25:D26)</f>
        <v>106.8</v>
      </c>
      <c r="E27" s="41">
        <f t="shared" ref="E27" si="9">MIN(G27:Z27)</f>
        <v>10.77</v>
      </c>
      <c r="F27" s="41">
        <f t="shared" ref="F27" si="10">MAX(G27:Z27)</f>
        <v>160.20000000000002</v>
      </c>
      <c r="G27" s="54">
        <f t="shared" ref="G27:Z27" si="11">SUM(G25:G26)</f>
        <v>44.5</v>
      </c>
      <c r="H27" s="54">
        <f t="shared" si="11"/>
        <v>10.9854</v>
      </c>
      <c r="I27" s="54">
        <f t="shared" si="11"/>
        <v>10.77</v>
      </c>
      <c r="J27" s="54">
        <f t="shared" si="11"/>
        <v>11.61</v>
      </c>
      <c r="K27" s="54">
        <f t="shared" si="11"/>
        <v>10.77</v>
      </c>
      <c r="L27" s="54">
        <f t="shared" si="11"/>
        <v>10.77</v>
      </c>
      <c r="M27" s="54">
        <f t="shared" si="11"/>
        <v>10.77</v>
      </c>
      <c r="N27" s="54">
        <f t="shared" si="11"/>
        <v>10.77</v>
      </c>
      <c r="O27" s="54">
        <f t="shared" si="11"/>
        <v>10.77</v>
      </c>
      <c r="P27" s="54">
        <f t="shared" si="11"/>
        <v>10.77</v>
      </c>
      <c r="Q27" s="54">
        <f t="shared" si="11"/>
        <v>10.77</v>
      </c>
      <c r="R27" s="54">
        <f t="shared" si="11"/>
        <v>106.8</v>
      </c>
      <c r="S27" s="54">
        <f t="shared" si="11"/>
        <v>160.20000000000002</v>
      </c>
      <c r="T27" s="54">
        <f t="shared" si="11"/>
        <v>11.61</v>
      </c>
      <c r="U27" s="54">
        <f t="shared" si="11"/>
        <v>11.61</v>
      </c>
      <c r="V27" s="54">
        <f t="shared" si="11"/>
        <v>11.61</v>
      </c>
      <c r="W27" s="54">
        <f t="shared" si="11"/>
        <v>11.61</v>
      </c>
      <c r="X27" s="54">
        <f t="shared" si="11"/>
        <v>135.99199999999999</v>
      </c>
      <c r="Y27" s="54">
        <f t="shared" si="11"/>
        <v>135.99199999999999</v>
      </c>
      <c r="Z27" s="54">
        <f t="shared" si="11"/>
        <v>118.9752</v>
      </c>
    </row>
    <row r="28" spans="1:26" x14ac:dyDescent="0.25">
      <c r="A28" s="42"/>
      <c r="B28" s="42"/>
      <c r="C28" s="42"/>
      <c r="D28" s="44"/>
      <c r="E28" s="42"/>
      <c r="F28" s="42"/>
      <c r="G28" s="42"/>
      <c r="H28" s="42"/>
      <c r="I28" s="42"/>
      <c r="J28" s="42"/>
      <c r="K28" s="42"/>
      <c r="L28" s="42"/>
      <c r="M28" s="42"/>
      <c r="N28" s="42"/>
      <c r="O28" s="42"/>
      <c r="P28" s="42"/>
      <c r="Q28" s="42"/>
      <c r="R28" s="42"/>
      <c r="S28" s="42"/>
      <c r="T28" s="42"/>
      <c r="U28" s="42"/>
      <c r="V28" s="42"/>
      <c r="W28" s="42"/>
      <c r="X28" s="42"/>
      <c r="Y28" s="42"/>
      <c r="Z28" s="42"/>
    </row>
    <row r="29" spans="1:26" x14ac:dyDescent="0.25">
      <c r="A29" s="39" t="s">
        <v>151</v>
      </c>
      <c r="B29" s="46" t="s">
        <v>151</v>
      </c>
      <c r="C29" s="151">
        <v>80053</v>
      </c>
      <c r="D29" s="40">
        <v>133.79999999999998</v>
      </c>
      <c r="E29" s="41"/>
      <c r="F29" s="41"/>
      <c r="G29" s="41">
        <v>55.75</v>
      </c>
      <c r="H29" s="41">
        <v>10.7712</v>
      </c>
      <c r="I29" s="41">
        <v>10.56</v>
      </c>
      <c r="J29" s="41">
        <v>7.15</v>
      </c>
      <c r="K29" s="41">
        <v>10.56</v>
      </c>
      <c r="L29" s="41">
        <v>10.56</v>
      </c>
      <c r="M29" s="41">
        <v>10.56</v>
      </c>
      <c r="N29" s="41">
        <v>10.56</v>
      </c>
      <c r="O29" s="41">
        <v>10.56</v>
      </c>
      <c r="P29" s="41">
        <v>10.56</v>
      </c>
      <c r="Q29" s="41">
        <v>10.56</v>
      </c>
      <c r="R29" s="41">
        <v>133.79999999999998</v>
      </c>
      <c r="S29" s="41">
        <v>200.70000000000002</v>
      </c>
      <c r="T29" s="41">
        <v>7.15</v>
      </c>
      <c r="U29" s="41">
        <v>7.15</v>
      </c>
      <c r="V29" s="41">
        <v>7.15</v>
      </c>
      <c r="W29" s="41">
        <v>7.15</v>
      </c>
      <c r="X29" s="41">
        <v>170.37200000000001</v>
      </c>
      <c r="Y29" s="41">
        <v>170.37200000000001</v>
      </c>
      <c r="Z29" s="41">
        <v>149.0532</v>
      </c>
    </row>
    <row r="30" spans="1:26" x14ac:dyDescent="0.25">
      <c r="A30" s="39"/>
      <c r="B30" s="46" t="s">
        <v>143</v>
      </c>
      <c r="C30" s="151">
        <v>36415</v>
      </c>
      <c r="D30" s="40">
        <v>13.2</v>
      </c>
      <c r="E30" s="41"/>
      <c r="F30" s="41"/>
      <c r="G30" s="41">
        <v>5.5</v>
      </c>
      <c r="H30" s="41">
        <v>3.06</v>
      </c>
      <c r="I30" s="41">
        <v>3</v>
      </c>
      <c r="J30" s="41">
        <v>5</v>
      </c>
      <c r="K30" s="41">
        <v>3</v>
      </c>
      <c r="L30" s="41">
        <v>3</v>
      </c>
      <c r="M30" s="41">
        <v>3</v>
      </c>
      <c r="N30" s="41">
        <v>3</v>
      </c>
      <c r="O30" s="41">
        <v>3</v>
      </c>
      <c r="P30" s="41">
        <v>3</v>
      </c>
      <c r="Q30" s="41">
        <v>3</v>
      </c>
      <c r="R30" s="41">
        <v>13.2</v>
      </c>
      <c r="S30" s="41">
        <v>19.8</v>
      </c>
      <c r="T30" s="41">
        <v>5</v>
      </c>
      <c r="U30" s="41">
        <v>5</v>
      </c>
      <c r="V30" s="41">
        <v>5</v>
      </c>
      <c r="W30" s="41">
        <v>5</v>
      </c>
      <c r="X30" s="41">
        <v>16.808</v>
      </c>
      <c r="Y30" s="41">
        <v>16.808</v>
      </c>
      <c r="Z30" s="41">
        <v>14.704800000000001</v>
      </c>
    </row>
    <row r="31" spans="1:26" x14ac:dyDescent="0.25">
      <c r="A31" s="39"/>
      <c r="B31" s="46" t="s">
        <v>39</v>
      </c>
      <c r="C31" s="46"/>
      <c r="D31" s="54">
        <f>SUM(D29:D30)</f>
        <v>146.99999999999997</v>
      </c>
      <c r="E31" s="41">
        <f t="shared" ref="E31" si="12">MIN(G31:Z31)</f>
        <v>12.15</v>
      </c>
      <c r="F31" s="41">
        <f t="shared" ref="F31" si="13">MAX(G31:Z31)</f>
        <v>220.50000000000003</v>
      </c>
      <c r="G31" s="54">
        <f t="shared" ref="G31:Z31" si="14">SUM(G29:G30)</f>
        <v>61.25</v>
      </c>
      <c r="H31" s="54">
        <f t="shared" si="14"/>
        <v>13.831200000000001</v>
      </c>
      <c r="I31" s="54">
        <f t="shared" si="14"/>
        <v>13.56</v>
      </c>
      <c r="J31" s="54">
        <f t="shared" si="14"/>
        <v>12.15</v>
      </c>
      <c r="K31" s="54">
        <f t="shared" si="14"/>
        <v>13.56</v>
      </c>
      <c r="L31" s="54">
        <f t="shared" si="14"/>
        <v>13.56</v>
      </c>
      <c r="M31" s="54">
        <f t="shared" si="14"/>
        <v>13.56</v>
      </c>
      <c r="N31" s="54">
        <f t="shared" si="14"/>
        <v>13.56</v>
      </c>
      <c r="O31" s="54">
        <f t="shared" si="14"/>
        <v>13.56</v>
      </c>
      <c r="P31" s="54">
        <f t="shared" si="14"/>
        <v>13.56</v>
      </c>
      <c r="Q31" s="54">
        <f t="shared" si="14"/>
        <v>13.56</v>
      </c>
      <c r="R31" s="54">
        <f t="shared" si="14"/>
        <v>146.99999999999997</v>
      </c>
      <c r="S31" s="54">
        <f t="shared" si="14"/>
        <v>220.50000000000003</v>
      </c>
      <c r="T31" s="54">
        <f t="shared" si="14"/>
        <v>12.15</v>
      </c>
      <c r="U31" s="54">
        <f t="shared" si="14"/>
        <v>12.15</v>
      </c>
      <c r="V31" s="54">
        <f t="shared" si="14"/>
        <v>12.15</v>
      </c>
      <c r="W31" s="54">
        <f t="shared" si="14"/>
        <v>12.15</v>
      </c>
      <c r="X31" s="54">
        <f t="shared" si="14"/>
        <v>187.18</v>
      </c>
      <c r="Y31" s="54">
        <f t="shared" si="14"/>
        <v>187.18</v>
      </c>
      <c r="Z31" s="54">
        <f t="shared" si="14"/>
        <v>163.75800000000001</v>
      </c>
    </row>
    <row r="32" spans="1:26" x14ac:dyDescent="0.25">
      <c r="A32" s="42"/>
      <c r="B32" s="42"/>
      <c r="C32" s="42"/>
      <c r="D32" s="44"/>
      <c r="E32" s="42"/>
      <c r="F32" s="42"/>
      <c r="G32" s="42"/>
      <c r="H32" s="42"/>
      <c r="I32" s="42"/>
      <c r="J32" s="42"/>
      <c r="K32" s="42"/>
      <c r="L32" s="42"/>
      <c r="M32" s="42"/>
      <c r="N32" s="42"/>
      <c r="O32" s="42"/>
      <c r="P32" s="42"/>
      <c r="Q32" s="42"/>
      <c r="R32" s="42"/>
      <c r="S32" s="42"/>
      <c r="T32" s="42"/>
      <c r="U32" s="42"/>
      <c r="V32" s="42"/>
      <c r="W32" s="42"/>
      <c r="X32" s="42"/>
      <c r="Y32" s="42"/>
      <c r="Z32" s="42"/>
    </row>
    <row r="33" spans="1:26" x14ac:dyDescent="0.25">
      <c r="A33" s="39" t="s">
        <v>152</v>
      </c>
      <c r="B33" s="46" t="s">
        <v>153</v>
      </c>
      <c r="C33" s="151" t="s">
        <v>154</v>
      </c>
      <c r="D33" s="40">
        <v>75.599999999999994</v>
      </c>
      <c r="E33" s="41"/>
      <c r="F33" s="41"/>
      <c r="G33" s="41">
        <v>31.5</v>
      </c>
      <c r="H33" s="41">
        <v>52.336200000000005</v>
      </c>
      <c r="I33" s="41">
        <v>51.31</v>
      </c>
      <c r="J33" s="41">
        <v>51.31</v>
      </c>
      <c r="K33" s="41">
        <v>51.31</v>
      </c>
      <c r="L33" s="41">
        <v>51.31</v>
      </c>
      <c r="M33" s="41">
        <v>51.31</v>
      </c>
      <c r="N33" s="41">
        <v>51.31</v>
      </c>
      <c r="O33" s="41">
        <v>51.31</v>
      </c>
      <c r="P33" s="41">
        <v>51.31</v>
      </c>
      <c r="Q33" s="41">
        <v>51.31</v>
      </c>
      <c r="R33" s="41">
        <v>75.599999999999994</v>
      </c>
      <c r="S33" s="41">
        <v>113.4</v>
      </c>
      <c r="T33" s="41">
        <v>51.31</v>
      </c>
      <c r="U33" s="41">
        <v>51.31</v>
      </c>
      <c r="V33" s="41">
        <v>51.31</v>
      </c>
      <c r="W33" s="41">
        <v>51.31</v>
      </c>
      <c r="X33" s="41">
        <v>96.263999999999996</v>
      </c>
      <c r="Y33" s="41">
        <v>96.263999999999996</v>
      </c>
      <c r="Z33" s="41">
        <v>84.218400000000003</v>
      </c>
    </row>
    <row r="34" spans="1:26" x14ac:dyDescent="0.25">
      <c r="A34" s="39"/>
      <c r="B34" s="46" t="s">
        <v>155</v>
      </c>
      <c r="C34" s="151" t="s">
        <v>156</v>
      </c>
      <c r="D34" s="40">
        <v>33.6</v>
      </c>
      <c r="E34" s="41"/>
      <c r="F34" s="41"/>
      <c r="G34" s="41">
        <v>14</v>
      </c>
      <c r="H34" s="41">
        <v>7.9968000000000012</v>
      </c>
      <c r="I34" s="41">
        <v>7.8400000000000007</v>
      </c>
      <c r="J34" s="41">
        <v>22.98</v>
      </c>
      <c r="K34" s="41">
        <v>7.8400000000000007</v>
      </c>
      <c r="L34" s="41">
        <v>22.536949800000002</v>
      </c>
      <c r="M34" s="41">
        <v>22.536949800000002</v>
      </c>
      <c r="N34" s="41">
        <v>22.536949800000002</v>
      </c>
      <c r="O34" s="41">
        <v>22.536949800000002</v>
      </c>
      <c r="P34" s="41">
        <v>22.536949800000002</v>
      </c>
      <c r="Q34" s="41">
        <v>22.536949800000002</v>
      </c>
      <c r="R34" s="41">
        <v>33.6</v>
      </c>
      <c r="S34" s="41">
        <v>50.4</v>
      </c>
      <c r="T34" s="41">
        <v>22.98</v>
      </c>
      <c r="U34" s="41">
        <v>22.98</v>
      </c>
      <c r="V34" s="41">
        <v>22.98</v>
      </c>
      <c r="W34" s="41">
        <v>22.98</v>
      </c>
      <c r="X34" s="41">
        <v>42.783999999999999</v>
      </c>
      <c r="Y34" s="41">
        <v>42.783999999999999</v>
      </c>
      <c r="Z34" s="41">
        <v>37.430399999999999</v>
      </c>
    </row>
    <row r="35" spans="1:26" x14ac:dyDescent="0.25">
      <c r="A35" s="39"/>
      <c r="B35" s="46" t="s">
        <v>39</v>
      </c>
      <c r="C35" s="46"/>
      <c r="D35" s="54">
        <f>SUM(D33:D34)</f>
        <v>109.19999999999999</v>
      </c>
      <c r="E35" s="41">
        <f t="shared" ref="E35" si="15">MIN(G35:Z35)</f>
        <v>45.5</v>
      </c>
      <c r="F35" s="41">
        <f t="shared" ref="F35" si="16">MAX(G35:Z35)</f>
        <v>163.80000000000001</v>
      </c>
      <c r="G35" s="54">
        <f t="shared" ref="G35:Z35" si="17">SUM(G33:G34)</f>
        <v>45.5</v>
      </c>
      <c r="H35" s="54">
        <f t="shared" si="17"/>
        <v>60.333000000000006</v>
      </c>
      <c r="I35" s="54">
        <f t="shared" si="17"/>
        <v>59.150000000000006</v>
      </c>
      <c r="J35" s="54">
        <f t="shared" si="17"/>
        <v>74.290000000000006</v>
      </c>
      <c r="K35" s="54">
        <f t="shared" si="17"/>
        <v>59.150000000000006</v>
      </c>
      <c r="L35" s="54">
        <f t="shared" si="17"/>
        <v>73.846949800000004</v>
      </c>
      <c r="M35" s="54">
        <f t="shared" si="17"/>
        <v>73.846949800000004</v>
      </c>
      <c r="N35" s="54">
        <f t="shared" si="17"/>
        <v>73.846949800000004</v>
      </c>
      <c r="O35" s="54">
        <f t="shared" si="17"/>
        <v>73.846949800000004</v>
      </c>
      <c r="P35" s="54">
        <f t="shared" si="17"/>
        <v>73.846949800000004</v>
      </c>
      <c r="Q35" s="54">
        <f t="shared" si="17"/>
        <v>73.846949800000004</v>
      </c>
      <c r="R35" s="54">
        <f t="shared" si="17"/>
        <v>109.19999999999999</v>
      </c>
      <c r="S35" s="54">
        <f t="shared" si="17"/>
        <v>163.80000000000001</v>
      </c>
      <c r="T35" s="54">
        <f t="shared" si="17"/>
        <v>74.290000000000006</v>
      </c>
      <c r="U35" s="54">
        <f t="shared" si="17"/>
        <v>74.290000000000006</v>
      </c>
      <c r="V35" s="54">
        <f t="shared" si="17"/>
        <v>74.290000000000006</v>
      </c>
      <c r="W35" s="54">
        <f t="shared" si="17"/>
        <v>74.290000000000006</v>
      </c>
      <c r="X35" s="54">
        <f t="shared" si="17"/>
        <v>139.048</v>
      </c>
      <c r="Y35" s="54">
        <f t="shared" si="17"/>
        <v>139.048</v>
      </c>
      <c r="Z35" s="54">
        <f t="shared" si="17"/>
        <v>121.64879999999999</v>
      </c>
    </row>
    <row r="36" spans="1:26" x14ac:dyDescent="0.25">
      <c r="A36" s="42"/>
      <c r="B36" s="42"/>
      <c r="C36" s="42"/>
      <c r="D36" s="44"/>
      <c r="E36" s="42"/>
      <c r="F36" s="42"/>
      <c r="G36" s="42"/>
      <c r="H36" s="42"/>
      <c r="I36" s="42"/>
      <c r="J36" s="42"/>
      <c r="K36" s="42"/>
      <c r="L36" s="42"/>
      <c r="M36" s="42"/>
      <c r="N36" s="42"/>
      <c r="O36" s="42"/>
      <c r="P36" s="42"/>
      <c r="Q36" s="42"/>
      <c r="R36" s="42"/>
      <c r="S36" s="42"/>
      <c r="T36" s="42"/>
      <c r="U36" s="42"/>
      <c r="V36" s="42"/>
      <c r="W36" s="42"/>
      <c r="X36" s="42"/>
      <c r="Y36" s="42"/>
      <c r="Z36" s="42"/>
    </row>
    <row r="37" spans="1:26" x14ac:dyDescent="0.25">
      <c r="A37" s="39" t="s">
        <v>157</v>
      </c>
      <c r="B37" s="46" t="s">
        <v>153</v>
      </c>
      <c r="C37" s="151" t="s">
        <v>158</v>
      </c>
      <c r="D37" s="40">
        <v>80.399999999999991</v>
      </c>
      <c r="E37" s="41"/>
      <c r="F37" s="41"/>
      <c r="G37" s="41">
        <v>33.5</v>
      </c>
      <c r="H37" s="41">
        <v>76.5</v>
      </c>
      <c r="I37" s="41">
        <v>75</v>
      </c>
      <c r="J37" s="41">
        <v>100</v>
      </c>
      <c r="K37" s="41">
        <v>75</v>
      </c>
      <c r="L37" s="41">
        <v>75</v>
      </c>
      <c r="M37" s="41">
        <v>75</v>
      </c>
      <c r="N37" s="41">
        <v>75</v>
      </c>
      <c r="O37" s="41">
        <v>75</v>
      </c>
      <c r="P37" s="41">
        <v>75</v>
      </c>
      <c r="Q37" s="41">
        <v>75</v>
      </c>
      <c r="R37" s="41">
        <v>80.399999999999991</v>
      </c>
      <c r="S37" s="41">
        <v>120.60000000000001</v>
      </c>
      <c r="T37" s="41">
        <v>100</v>
      </c>
      <c r="U37" s="41">
        <v>100</v>
      </c>
      <c r="V37" s="41">
        <v>100</v>
      </c>
      <c r="W37" s="41">
        <v>100</v>
      </c>
      <c r="X37" s="41">
        <v>102.376</v>
      </c>
      <c r="Y37" s="41">
        <v>102.376</v>
      </c>
      <c r="Z37" s="41">
        <v>89.565600000000003</v>
      </c>
    </row>
    <row r="38" spans="1:26" x14ac:dyDescent="0.25">
      <c r="A38" s="39"/>
      <c r="B38" s="46" t="s">
        <v>155</v>
      </c>
      <c r="C38" s="151" t="s">
        <v>156</v>
      </c>
      <c r="D38" s="40">
        <v>33.6</v>
      </c>
      <c r="E38" s="41"/>
      <c r="F38" s="41"/>
      <c r="G38" s="41">
        <v>14</v>
      </c>
      <c r="H38" s="41">
        <v>7.9968000000000012</v>
      </c>
      <c r="I38" s="41">
        <v>7.8400000000000007</v>
      </c>
      <c r="J38" s="41">
        <v>22.98</v>
      </c>
      <c r="K38" s="41">
        <v>7.8400000000000007</v>
      </c>
      <c r="L38" s="41">
        <v>22.536949800000002</v>
      </c>
      <c r="M38" s="41">
        <v>22.536949800000002</v>
      </c>
      <c r="N38" s="41">
        <v>22.536949800000002</v>
      </c>
      <c r="O38" s="41">
        <v>22.536949800000002</v>
      </c>
      <c r="P38" s="41">
        <v>22.536949800000002</v>
      </c>
      <c r="Q38" s="41">
        <v>22.536949800000002</v>
      </c>
      <c r="R38" s="41">
        <v>33.6</v>
      </c>
      <c r="S38" s="41">
        <v>50.4</v>
      </c>
      <c r="T38" s="41">
        <v>22.98</v>
      </c>
      <c r="U38" s="41">
        <v>22.98</v>
      </c>
      <c r="V38" s="41">
        <v>22.98</v>
      </c>
      <c r="W38" s="41">
        <v>22.98</v>
      </c>
      <c r="X38" s="41">
        <v>42.783999999999999</v>
      </c>
      <c r="Y38" s="41">
        <v>42.783999999999999</v>
      </c>
      <c r="Z38" s="41">
        <v>37.430399999999999</v>
      </c>
    </row>
    <row r="39" spans="1:26" x14ac:dyDescent="0.25">
      <c r="A39" s="39"/>
      <c r="B39" s="46" t="s">
        <v>39</v>
      </c>
      <c r="C39" s="46"/>
      <c r="D39" s="54">
        <f>SUM(D37:D38)</f>
        <v>114</v>
      </c>
      <c r="E39" s="41">
        <f t="shared" ref="E39" si="18">MIN(G39:Z39)</f>
        <v>47.5</v>
      </c>
      <c r="F39" s="41">
        <f t="shared" ref="F39" si="19">MAX(G39:Z39)</f>
        <v>171</v>
      </c>
      <c r="G39" s="54">
        <f t="shared" ref="G39:Z39" si="20">SUM(G37:G38)</f>
        <v>47.5</v>
      </c>
      <c r="H39" s="54">
        <f t="shared" si="20"/>
        <v>84.496800000000007</v>
      </c>
      <c r="I39" s="54">
        <f t="shared" si="20"/>
        <v>82.84</v>
      </c>
      <c r="J39" s="54">
        <f t="shared" si="20"/>
        <v>122.98</v>
      </c>
      <c r="K39" s="54">
        <f t="shared" si="20"/>
        <v>82.84</v>
      </c>
      <c r="L39" s="54">
        <f t="shared" si="20"/>
        <v>97.536949800000002</v>
      </c>
      <c r="M39" s="54">
        <f t="shared" si="20"/>
        <v>97.536949800000002</v>
      </c>
      <c r="N39" s="54">
        <f t="shared" si="20"/>
        <v>97.536949800000002</v>
      </c>
      <c r="O39" s="54">
        <f t="shared" si="20"/>
        <v>97.536949800000002</v>
      </c>
      <c r="P39" s="54">
        <f t="shared" si="20"/>
        <v>97.536949800000002</v>
      </c>
      <c r="Q39" s="54">
        <f t="shared" si="20"/>
        <v>97.536949800000002</v>
      </c>
      <c r="R39" s="54">
        <f t="shared" si="20"/>
        <v>114</v>
      </c>
      <c r="S39" s="54">
        <f t="shared" si="20"/>
        <v>171</v>
      </c>
      <c r="T39" s="54">
        <f t="shared" si="20"/>
        <v>122.98</v>
      </c>
      <c r="U39" s="54">
        <f t="shared" si="20"/>
        <v>122.98</v>
      </c>
      <c r="V39" s="54">
        <f t="shared" si="20"/>
        <v>122.98</v>
      </c>
      <c r="W39" s="54">
        <f t="shared" si="20"/>
        <v>122.98</v>
      </c>
      <c r="X39" s="54">
        <f t="shared" si="20"/>
        <v>145.16</v>
      </c>
      <c r="Y39" s="54">
        <f t="shared" si="20"/>
        <v>145.16</v>
      </c>
      <c r="Z39" s="54">
        <f t="shared" si="20"/>
        <v>126.99600000000001</v>
      </c>
    </row>
    <row r="40" spans="1:26" x14ac:dyDescent="0.25">
      <c r="A40" s="42"/>
      <c r="B40" s="42"/>
      <c r="C40" s="42"/>
      <c r="D40" s="44"/>
      <c r="E40" s="42"/>
      <c r="F40" s="42"/>
      <c r="G40" s="42"/>
      <c r="H40" s="42"/>
      <c r="I40" s="42"/>
      <c r="J40" s="42"/>
      <c r="K40" s="42"/>
      <c r="L40" s="42"/>
      <c r="M40" s="42"/>
      <c r="N40" s="42"/>
      <c r="O40" s="42"/>
      <c r="P40" s="42"/>
      <c r="Q40" s="42"/>
      <c r="R40" s="42"/>
      <c r="S40" s="42"/>
      <c r="T40" s="42"/>
      <c r="U40" s="42"/>
      <c r="V40" s="42"/>
      <c r="W40" s="42"/>
      <c r="X40" s="42"/>
      <c r="Y40" s="42"/>
      <c r="Z40" s="42"/>
    </row>
    <row r="41" spans="1:26" x14ac:dyDescent="0.25">
      <c r="A41" s="39" t="s">
        <v>159</v>
      </c>
      <c r="B41" s="46" t="s">
        <v>153</v>
      </c>
      <c r="C41" s="151" t="s">
        <v>158</v>
      </c>
      <c r="D41" s="40">
        <v>80.399999999999991</v>
      </c>
      <c r="E41" s="41"/>
      <c r="F41" s="41"/>
      <c r="G41" s="41">
        <v>33.5</v>
      </c>
      <c r="H41" s="41">
        <v>76.5</v>
      </c>
      <c r="I41" s="41">
        <v>75</v>
      </c>
      <c r="J41" s="41">
        <v>100</v>
      </c>
      <c r="K41" s="41">
        <v>75</v>
      </c>
      <c r="L41" s="41">
        <v>75</v>
      </c>
      <c r="M41" s="41">
        <v>75</v>
      </c>
      <c r="N41" s="41">
        <v>75</v>
      </c>
      <c r="O41" s="41">
        <v>75</v>
      </c>
      <c r="P41" s="41">
        <v>75</v>
      </c>
      <c r="Q41" s="41">
        <v>75</v>
      </c>
      <c r="R41" s="41">
        <v>80.399999999999991</v>
      </c>
      <c r="S41" s="41">
        <v>120.60000000000001</v>
      </c>
      <c r="T41" s="41">
        <v>100</v>
      </c>
      <c r="U41" s="41">
        <v>100</v>
      </c>
      <c r="V41" s="41">
        <v>100</v>
      </c>
      <c r="W41" s="41">
        <v>100</v>
      </c>
      <c r="X41" s="41">
        <v>102.376</v>
      </c>
      <c r="Y41" s="41">
        <v>102.376</v>
      </c>
      <c r="Z41" s="41">
        <v>89.565600000000003</v>
      </c>
    </row>
    <row r="42" spans="1:26" x14ac:dyDescent="0.25">
      <c r="A42" s="39"/>
      <c r="B42" s="46" t="s">
        <v>155</v>
      </c>
      <c r="C42" s="151" t="s">
        <v>156</v>
      </c>
      <c r="D42" s="40">
        <v>33.6</v>
      </c>
      <c r="E42" s="41"/>
      <c r="F42" s="41"/>
      <c r="G42" s="41">
        <v>14</v>
      </c>
      <c r="H42" s="41">
        <v>7.9968000000000012</v>
      </c>
      <c r="I42" s="41">
        <v>7.8400000000000007</v>
      </c>
      <c r="J42" s="41">
        <v>22.98</v>
      </c>
      <c r="K42" s="41">
        <v>7.8400000000000007</v>
      </c>
      <c r="L42" s="41">
        <v>22.536949800000002</v>
      </c>
      <c r="M42" s="41">
        <v>22.536949800000002</v>
      </c>
      <c r="N42" s="41">
        <v>22.536949800000002</v>
      </c>
      <c r="O42" s="41">
        <v>22.536949800000002</v>
      </c>
      <c r="P42" s="41">
        <v>22.536949800000002</v>
      </c>
      <c r="Q42" s="41">
        <v>22.536949800000002</v>
      </c>
      <c r="R42" s="41">
        <v>33.6</v>
      </c>
      <c r="S42" s="41">
        <v>50.4</v>
      </c>
      <c r="T42" s="41">
        <v>22.98</v>
      </c>
      <c r="U42" s="41">
        <v>22.98</v>
      </c>
      <c r="V42" s="41">
        <v>22.98</v>
      </c>
      <c r="W42" s="41">
        <v>22.98</v>
      </c>
      <c r="X42" s="41">
        <v>42.783999999999999</v>
      </c>
      <c r="Y42" s="41">
        <v>42.783999999999999</v>
      </c>
      <c r="Z42" s="41">
        <v>37.430399999999999</v>
      </c>
    </row>
    <row r="43" spans="1:26" x14ac:dyDescent="0.25">
      <c r="A43" s="39"/>
      <c r="B43" s="46" t="s">
        <v>39</v>
      </c>
      <c r="C43" s="46"/>
      <c r="D43" s="54">
        <f>SUM(D41:D42)</f>
        <v>114</v>
      </c>
      <c r="E43" s="41">
        <f t="shared" ref="E43" si="21">MIN(G43:Z43)</f>
        <v>47.5</v>
      </c>
      <c r="F43" s="41">
        <f t="shared" ref="F43" si="22">MAX(G43:Z43)</f>
        <v>171</v>
      </c>
      <c r="G43" s="54">
        <f t="shared" ref="G43:Z43" si="23">SUM(G41:G42)</f>
        <v>47.5</v>
      </c>
      <c r="H43" s="54">
        <f t="shared" si="23"/>
        <v>84.496800000000007</v>
      </c>
      <c r="I43" s="54">
        <f t="shared" si="23"/>
        <v>82.84</v>
      </c>
      <c r="J43" s="54">
        <f t="shared" si="23"/>
        <v>122.98</v>
      </c>
      <c r="K43" s="54">
        <f t="shared" si="23"/>
        <v>82.84</v>
      </c>
      <c r="L43" s="54">
        <f t="shared" si="23"/>
        <v>97.536949800000002</v>
      </c>
      <c r="M43" s="54">
        <f t="shared" si="23"/>
        <v>97.536949800000002</v>
      </c>
      <c r="N43" s="54">
        <f t="shared" si="23"/>
        <v>97.536949800000002</v>
      </c>
      <c r="O43" s="54">
        <f t="shared" si="23"/>
        <v>97.536949800000002</v>
      </c>
      <c r="P43" s="54">
        <f t="shared" si="23"/>
        <v>97.536949800000002</v>
      </c>
      <c r="Q43" s="54">
        <f t="shared" si="23"/>
        <v>97.536949800000002</v>
      </c>
      <c r="R43" s="54">
        <f t="shared" si="23"/>
        <v>114</v>
      </c>
      <c r="S43" s="54">
        <f t="shared" si="23"/>
        <v>171</v>
      </c>
      <c r="T43" s="54">
        <f t="shared" si="23"/>
        <v>122.98</v>
      </c>
      <c r="U43" s="54">
        <f t="shared" si="23"/>
        <v>122.98</v>
      </c>
      <c r="V43" s="54">
        <f t="shared" si="23"/>
        <v>122.98</v>
      </c>
      <c r="W43" s="54">
        <f t="shared" si="23"/>
        <v>122.98</v>
      </c>
      <c r="X43" s="54">
        <f t="shared" si="23"/>
        <v>145.16</v>
      </c>
      <c r="Y43" s="54">
        <f t="shared" si="23"/>
        <v>145.16</v>
      </c>
      <c r="Z43" s="54">
        <f t="shared" si="23"/>
        <v>126.99600000000001</v>
      </c>
    </row>
    <row r="44" spans="1:26" x14ac:dyDescent="0.25">
      <c r="A44" s="42"/>
      <c r="B44" s="42"/>
      <c r="C44" s="42"/>
      <c r="D44" s="44"/>
      <c r="E44" s="42"/>
      <c r="F44" s="42"/>
      <c r="G44" s="42"/>
      <c r="H44" s="42"/>
      <c r="I44" s="42"/>
      <c r="J44" s="42"/>
      <c r="K44" s="42"/>
      <c r="L44" s="42"/>
      <c r="M44" s="42"/>
      <c r="N44" s="42"/>
      <c r="O44" s="42"/>
      <c r="P44" s="42"/>
      <c r="Q44" s="42"/>
      <c r="R44" s="42"/>
      <c r="S44" s="42"/>
      <c r="T44" s="42"/>
      <c r="U44" s="42"/>
      <c r="V44" s="42"/>
      <c r="W44" s="42"/>
      <c r="X44" s="42"/>
      <c r="Y44" s="42"/>
      <c r="Z44" s="42"/>
    </row>
    <row r="45" spans="1:26" x14ac:dyDescent="0.25">
      <c r="A45" s="39" t="s">
        <v>160</v>
      </c>
      <c r="B45" s="46" t="s">
        <v>161</v>
      </c>
      <c r="C45" s="151">
        <v>87086</v>
      </c>
      <c r="D45" s="40">
        <v>100.8</v>
      </c>
      <c r="E45" s="41">
        <f>MIN(G45:Z45)</f>
        <v>6.86</v>
      </c>
      <c r="F45" s="41">
        <f>MAX(G45:Z45)</f>
        <v>151.20000000000002</v>
      </c>
      <c r="G45" s="41">
        <v>42</v>
      </c>
      <c r="H45" s="41">
        <v>8.2314000000000007</v>
      </c>
      <c r="I45" s="41">
        <v>8.07</v>
      </c>
      <c r="J45" s="41">
        <v>6.86</v>
      </c>
      <c r="K45" s="41">
        <v>8.07</v>
      </c>
      <c r="L45" s="41">
        <v>8.07</v>
      </c>
      <c r="M45" s="41">
        <v>8.07</v>
      </c>
      <c r="N45" s="41">
        <v>8.07</v>
      </c>
      <c r="O45" s="41">
        <v>8.07</v>
      </c>
      <c r="P45" s="41">
        <v>8.07</v>
      </c>
      <c r="Q45" s="41">
        <v>8.07</v>
      </c>
      <c r="R45" s="41">
        <v>100.8</v>
      </c>
      <c r="S45" s="41">
        <v>151.20000000000002</v>
      </c>
      <c r="T45" s="41">
        <v>6.86</v>
      </c>
      <c r="U45" s="41">
        <v>6.86</v>
      </c>
      <c r="V45" s="41">
        <v>6.86</v>
      </c>
      <c r="W45" s="41">
        <v>6.86</v>
      </c>
      <c r="X45" s="41">
        <v>128.352</v>
      </c>
      <c r="Y45" s="41">
        <v>128.352</v>
      </c>
      <c r="Z45" s="41">
        <v>112.2912</v>
      </c>
    </row>
    <row r="46" spans="1:26" x14ac:dyDescent="0.25">
      <c r="A46" s="42"/>
      <c r="B46" s="42"/>
      <c r="C46" s="42"/>
      <c r="D46" s="44"/>
      <c r="E46" s="42"/>
      <c r="F46" s="42"/>
      <c r="G46" s="42"/>
      <c r="H46" s="42"/>
      <c r="I46" s="42"/>
      <c r="J46" s="42"/>
      <c r="K46" s="42"/>
      <c r="L46" s="42"/>
      <c r="M46" s="42"/>
      <c r="N46" s="42"/>
      <c r="O46" s="42"/>
      <c r="P46" s="42"/>
      <c r="Q46" s="42"/>
      <c r="R46" s="42"/>
      <c r="S46" s="42"/>
      <c r="T46" s="42"/>
      <c r="U46" s="42"/>
      <c r="V46" s="42"/>
      <c r="W46" s="42"/>
      <c r="X46" s="42"/>
      <c r="Y46" s="42"/>
      <c r="Z46" s="42"/>
    </row>
    <row r="47" spans="1:26" x14ac:dyDescent="0.25">
      <c r="A47" s="39" t="s">
        <v>162</v>
      </c>
      <c r="B47" s="46" t="s">
        <v>161</v>
      </c>
      <c r="C47" s="151">
        <v>87086</v>
      </c>
      <c r="D47" s="40">
        <v>100.8</v>
      </c>
      <c r="E47" s="41"/>
      <c r="F47" s="41"/>
      <c r="G47" s="41">
        <v>42</v>
      </c>
      <c r="H47" s="41">
        <v>8.2314000000000007</v>
      </c>
      <c r="I47" s="41">
        <v>8.07</v>
      </c>
      <c r="J47" s="41">
        <v>6.86</v>
      </c>
      <c r="K47" s="41">
        <v>8.07</v>
      </c>
      <c r="L47" s="41">
        <v>8.07</v>
      </c>
      <c r="M47" s="41">
        <v>8.07</v>
      </c>
      <c r="N47" s="41">
        <v>8.07</v>
      </c>
      <c r="O47" s="41">
        <v>8.07</v>
      </c>
      <c r="P47" s="41">
        <v>8.07</v>
      </c>
      <c r="Q47" s="41">
        <v>8.07</v>
      </c>
      <c r="R47" s="41">
        <v>100.8</v>
      </c>
      <c r="S47" s="41">
        <v>151.20000000000002</v>
      </c>
      <c r="T47" s="41">
        <v>6.86</v>
      </c>
      <c r="U47" s="41">
        <v>6.86</v>
      </c>
      <c r="V47" s="41">
        <v>6.86</v>
      </c>
      <c r="W47" s="41">
        <v>6.86</v>
      </c>
      <c r="X47" s="41">
        <v>128.352</v>
      </c>
      <c r="Y47" s="41">
        <v>128.352</v>
      </c>
      <c r="Z47" s="41">
        <v>112.2912</v>
      </c>
    </row>
    <row r="48" spans="1:26" x14ac:dyDescent="0.25">
      <c r="A48" s="39"/>
      <c r="B48" s="46" t="s">
        <v>163</v>
      </c>
      <c r="C48" s="151">
        <v>87076</v>
      </c>
      <c r="D48" s="40">
        <v>95.399999999999991</v>
      </c>
      <c r="E48" s="41"/>
      <c r="F48" s="41"/>
      <c r="G48" s="41">
        <v>39.75</v>
      </c>
      <c r="H48" s="41">
        <v>8.2416</v>
      </c>
      <c r="I48" s="41">
        <v>8.08</v>
      </c>
      <c r="J48" s="41">
        <v>6.87</v>
      </c>
      <c r="K48" s="41">
        <v>8.08</v>
      </c>
      <c r="L48" s="41">
        <v>8.08</v>
      </c>
      <c r="M48" s="41">
        <v>8.08</v>
      </c>
      <c r="N48" s="41">
        <v>8.08</v>
      </c>
      <c r="O48" s="41">
        <v>8.08</v>
      </c>
      <c r="P48" s="41">
        <v>8.08</v>
      </c>
      <c r="Q48" s="41">
        <v>8.08</v>
      </c>
      <c r="R48" s="41">
        <v>95.399999999999991</v>
      </c>
      <c r="S48" s="41">
        <v>143.1</v>
      </c>
      <c r="T48" s="41">
        <v>6.87</v>
      </c>
      <c r="U48" s="41">
        <v>6.87</v>
      </c>
      <c r="V48" s="41">
        <v>6.87</v>
      </c>
      <c r="W48" s="41">
        <v>6.87</v>
      </c>
      <c r="X48" s="41">
        <v>121.476</v>
      </c>
      <c r="Y48" s="41">
        <v>121.476</v>
      </c>
      <c r="Z48" s="41">
        <v>106.2756</v>
      </c>
    </row>
    <row r="49" spans="1:26" x14ac:dyDescent="0.25">
      <c r="A49" s="39"/>
      <c r="B49" s="46" t="s">
        <v>164</v>
      </c>
      <c r="C49" s="151">
        <v>87186</v>
      </c>
      <c r="D49" s="40">
        <v>103.8</v>
      </c>
      <c r="E49" s="41"/>
      <c r="F49" s="41"/>
      <c r="G49" s="41">
        <v>43.25</v>
      </c>
      <c r="H49" s="41">
        <v>8.8230000000000004</v>
      </c>
      <c r="I49" s="41">
        <v>8.65</v>
      </c>
      <c r="J49" s="41">
        <v>7.35</v>
      </c>
      <c r="K49" s="41">
        <v>8.65</v>
      </c>
      <c r="L49" s="41">
        <v>8.65</v>
      </c>
      <c r="M49" s="41">
        <v>8.65</v>
      </c>
      <c r="N49" s="41">
        <v>8.65</v>
      </c>
      <c r="O49" s="41">
        <v>8.65</v>
      </c>
      <c r="P49" s="41">
        <v>8.65</v>
      </c>
      <c r="Q49" s="41">
        <v>8.65</v>
      </c>
      <c r="R49" s="41">
        <v>103.8</v>
      </c>
      <c r="S49" s="41">
        <v>155.70000000000002</v>
      </c>
      <c r="T49" s="41">
        <v>7.35</v>
      </c>
      <c r="U49" s="41">
        <v>7.35</v>
      </c>
      <c r="V49" s="41">
        <v>7.35</v>
      </c>
      <c r="W49" s="41">
        <v>7.35</v>
      </c>
      <c r="X49" s="41">
        <v>132.172</v>
      </c>
      <c r="Y49" s="41">
        <v>132.172</v>
      </c>
      <c r="Z49" s="41">
        <v>115.6332</v>
      </c>
    </row>
    <row r="50" spans="1:26" x14ac:dyDescent="0.25">
      <c r="A50" s="39"/>
      <c r="B50" s="46" t="s">
        <v>39</v>
      </c>
      <c r="C50" s="46"/>
      <c r="D50" s="54">
        <f>SUM(D47:D49)</f>
        <v>300</v>
      </c>
      <c r="E50" s="41">
        <f t="shared" ref="E50" si="24">MIN(G50:Z50)</f>
        <v>21.08</v>
      </c>
      <c r="F50" s="41">
        <f t="shared" ref="F50" si="25">MAX(G50:Z50)</f>
        <v>450</v>
      </c>
      <c r="G50" s="54">
        <f t="shared" ref="G50:Z50" si="26">SUM(G47:G49)</f>
        <v>125</v>
      </c>
      <c r="H50" s="54">
        <f t="shared" si="26"/>
        <v>25.295999999999999</v>
      </c>
      <c r="I50" s="54">
        <f t="shared" si="26"/>
        <v>24.799999999999997</v>
      </c>
      <c r="J50" s="54">
        <f t="shared" si="26"/>
        <v>21.08</v>
      </c>
      <c r="K50" s="54">
        <f t="shared" si="26"/>
        <v>24.799999999999997</v>
      </c>
      <c r="L50" s="54">
        <f t="shared" si="26"/>
        <v>24.799999999999997</v>
      </c>
      <c r="M50" s="54">
        <f t="shared" si="26"/>
        <v>24.799999999999997</v>
      </c>
      <c r="N50" s="54">
        <f t="shared" si="26"/>
        <v>24.799999999999997</v>
      </c>
      <c r="O50" s="54">
        <f t="shared" si="26"/>
        <v>24.799999999999997</v>
      </c>
      <c r="P50" s="54">
        <f t="shared" si="26"/>
        <v>24.799999999999997</v>
      </c>
      <c r="Q50" s="54">
        <f t="shared" si="26"/>
        <v>24.799999999999997</v>
      </c>
      <c r="R50" s="54">
        <f t="shared" si="26"/>
        <v>300</v>
      </c>
      <c r="S50" s="54">
        <f t="shared" si="26"/>
        <v>450</v>
      </c>
      <c r="T50" s="54">
        <f t="shared" si="26"/>
        <v>21.08</v>
      </c>
      <c r="U50" s="54">
        <f t="shared" si="26"/>
        <v>21.08</v>
      </c>
      <c r="V50" s="54">
        <f t="shared" si="26"/>
        <v>21.08</v>
      </c>
      <c r="W50" s="54">
        <f t="shared" si="26"/>
        <v>21.08</v>
      </c>
      <c r="X50" s="54">
        <f t="shared" si="26"/>
        <v>382</v>
      </c>
      <c r="Y50" s="54">
        <f t="shared" si="26"/>
        <v>382</v>
      </c>
      <c r="Z50" s="54">
        <f t="shared" si="26"/>
        <v>334.2</v>
      </c>
    </row>
    <row r="51" spans="1:26" x14ac:dyDescent="0.25">
      <c r="A51" s="42"/>
      <c r="B51" s="42"/>
      <c r="C51" s="42"/>
      <c r="D51" s="44"/>
      <c r="E51" s="42"/>
      <c r="F51" s="42"/>
      <c r="G51" s="42"/>
      <c r="H51" s="42"/>
      <c r="I51" s="42"/>
      <c r="J51" s="42"/>
      <c r="K51" s="42"/>
      <c r="L51" s="42"/>
      <c r="M51" s="42"/>
      <c r="N51" s="42"/>
      <c r="O51" s="42"/>
      <c r="P51" s="42"/>
      <c r="Q51" s="42"/>
      <c r="R51" s="42"/>
      <c r="S51" s="42"/>
      <c r="T51" s="42"/>
      <c r="U51" s="42"/>
      <c r="V51" s="42"/>
      <c r="W51" s="42"/>
      <c r="X51" s="42"/>
      <c r="Y51" s="42"/>
      <c r="Z51" s="42"/>
    </row>
    <row r="52" spans="1:26" x14ac:dyDescent="0.25">
      <c r="A52" s="39" t="s">
        <v>165</v>
      </c>
      <c r="B52" s="46" t="s">
        <v>165</v>
      </c>
      <c r="C52" s="151">
        <v>80307</v>
      </c>
      <c r="D52" s="40">
        <v>190.2</v>
      </c>
      <c r="E52" s="41">
        <f>MIN(G52:Z52)</f>
        <v>34.270000000000003</v>
      </c>
      <c r="F52" s="41">
        <f>MAX(G52:Z52)</f>
        <v>285.3</v>
      </c>
      <c r="G52" s="41">
        <v>79.25</v>
      </c>
      <c r="H52" s="41">
        <v>63.382800000000003</v>
      </c>
      <c r="I52" s="41">
        <v>62.14</v>
      </c>
      <c r="J52" s="41">
        <v>34.270000000000003</v>
      </c>
      <c r="K52" s="41">
        <v>62.14</v>
      </c>
      <c r="L52" s="41">
        <v>62.14</v>
      </c>
      <c r="M52" s="41">
        <v>62.14</v>
      </c>
      <c r="N52" s="41">
        <v>62.14</v>
      </c>
      <c r="O52" s="41">
        <v>62.14</v>
      </c>
      <c r="P52" s="41">
        <v>62.14</v>
      </c>
      <c r="Q52" s="41">
        <v>62.14</v>
      </c>
      <c r="R52" s="41">
        <v>190.2</v>
      </c>
      <c r="S52" s="41">
        <v>285.3</v>
      </c>
      <c r="T52" s="41">
        <v>34.270000000000003</v>
      </c>
      <c r="U52" s="41">
        <v>34.270000000000003</v>
      </c>
      <c r="V52" s="41">
        <v>34.270000000000003</v>
      </c>
      <c r="W52" s="41">
        <v>34.270000000000003</v>
      </c>
      <c r="X52" s="41">
        <v>242.18800000000002</v>
      </c>
      <c r="Y52" s="41">
        <v>242.18800000000002</v>
      </c>
      <c r="Z52" s="41">
        <v>211.8828</v>
      </c>
    </row>
    <row r="53" spans="1:26" x14ac:dyDescent="0.25">
      <c r="A53" s="42"/>
      <c r="B53" s="42"/>
      <c r="C53" s="42"/>
      <c r="D53" s="44"/>
      <c r="E53" s="42"/>
      <c r="F53" s="42"/>
      <c r="G53" s="42"/>
      <c r="H53" s="42"/>
      <c r="I53" s="42"/>
      <c r="J53" s="42"/>
      <c r="K53" s="42"/>
      <c r="L53" s="42"/>
      <c r="M53" s="42"/>
      <c r="N53" s="42"/>
      <c r="O53" s="42"/>
      <c r="P53" s="42"/>
      <c r="Q53" s="42"/>
      <c r="R53" s="42"/>
      <c r="S53" s="42"/>
      <c r="T53" s="42"/>
      <c r="U53" s="42"/>
      <c r="V53" s="42"/>
      <c r="W53" s="42"/>
      <c r="X53" s="42"/>
      <c r="Y53" s="42"/>
      <c r="Z53" s="42"/>
    </row>
    <row r="54" spans="1:26" x14ac:dyDescent="0.25">
      <c r="A54" s="39" t="s">
        <v>166</v>
      </c>
      <c r="B54" s="46" t="s">
        <v>167</v>
      </c>
      <c r="C54" s="151" t="s">
        <v>168</v>
      </c>
      <c r="D54" s="40">
        <v>32.4</v>
      </c>
      <c r="E54" s="41">
        <f>MIN(G54:Z54)</f>
        <v>13.5</v>
      </c>
      <c r="F54" s="41">
        <f>MAX(G54:Z54)</f>
        <v>48.6</v>
      </c>
      <c r="G54" s="41">
        <v>13.5</v>
      </c>
      <c r="H54" s="41">
        <v>18.411000000000001</v>
      </c>
      <c r="I54" s="41">
        <v>18.05</v>
      </c>
      <c r="J54" s="41">
        <v>13.52</v>
      </c>
      <c r="K54" s="41">
        <v>18.05</v>
      </c>
      <c r="L54" s="41">
        <v>18.05</v>
      </c>
      <c r="M54" s="41">
        <v>18.05</v>
      </c>
      <c r="N54" s="41">
        <v>18.05</v>
      </c>
      <c r="O54" s="41">
        <v>18.05</v>
      </c>
      <c r="P54" s="41">
        <v>18.05</v>
      </c>
      <c r="Q54" s="41">
        <v>18.05</v>
      </c>
      <c r="R54" s="41">
        <v>32.4</v>
      </c>
      <c r="S54" s="41">
        <v>48.6</v>
      </c>
      <c r="T54" s="41">
        <v>13.52</v>
      </c>
      <c r="U54" s="41">
        <v>13.52</v>
      </c>
      <c r="V54" s="41">
        <v>13.52</v>
      </c>
      <c r="W54" s="41">
        <v>13.52</v>
      </c>
      <c r="X54" s="41">
        <v>41.256</v>
      </c>
      <c r="Y54" s="41">
        <v>41.256</v>
      </c>
      <c r="Z54" s="41">
        <v>36.093600000000002</v>
      </c>
    </row>
    <row r="55" spans="1:26" x14ac:dyDescent="0.25">
      <c r="A55" s="42"/>
      <c r="B55" s="42"/>
      <c r="C55" s="42"/>
      <c r="D55" s="44"/>
      <c r="E55" s="42"/>
      <c r="F55" s="42"/>
      <c r="G55" s="42"/>
      <c r="H55" s="42"/>
      <c r="I55" s="42"/>
      <c r="J55" s="42"/>
      <c r="K55" s="42"/>
      <c r="L55" s="42"/>
      <c r="M55" s="42"/>
      <c r="N55" s="42"/>
      <c r="O55" s="42"/>
      <c r="P55" s="42"/>
      <c r="Q55" s="42"/>
      <c r="R55" s="42"/>
      <c r="S55" s="42"/>
      <c r="T55" s="42"/>
      <c r="U55" s="42"/>
      <c r="V55" s="42"/>
      <c r="W55" s="42"/>
      <c r="X55" s="42"/>
      <c r="Y55" s="42"/>
      <c r="Z55" s="42"/>
    </row>
    <row r="56" spans="1:26" x14ac:dyDescent="0.25">
      <c r="A56" s="39" t="s">
        <v>169</v>
      </c>
      <c r="B56" s="46" t="s">
        <v>169</v>
      </c>
      <c r="C56" s="151">
        <v>84702</v>
      </c>
      <c r="D56" s="40">
        <v>146.4</v>
      </c>
      <c r="E56" s="41"/>
      <c r="F56" s="41"/>
      <c r="G56" s="41">
        <v>61</v>
      </c>
      <c r="H56" s="41">
        <v>15.351000000000001</v>
      </c>
      <c r="I56" s="41">
        <v>15.05</v>
      </c>
      <c r="J56" s="41">
        <v>12.8</v>
      </c>
      <c r="K56" s="41">
        <v>15.05</v>
      </c>
      <c r="L56" s="41">
        <v>15.05</v>
      </c>
      <c r="M56" s="41">
        <v>15.05</v>
      </c>
      <c r="N56" s="41">
        <v>15.05</v>
      </c>
      <c r="O56" s="41">
        <v>15.05</v>
      </c>
      <c r="P56" s="41">
        <v>15.05</v>
      </c>
      <c r="Q56" s="41">
        <v>15.05</v>
      </c>
      <c r="R56" s="41">
        <v>146.4</v>
      </c>
      <c r="S56" s="41">
        <v>219.6</v>
      </c>
      <c r="T56" s="41">
        <v>12.8</v>
      </c>
      <c r="U56" s="41">
        <v>12.8</v>
      </c>
      <c r="V56" s="41">
        <v>12.8</v>
      </c>
      <c r="W56" s="41">
        <v>12.8</v>
      </c>
      <c r="X56" s="41">
        <v>186.416</v>
      </c>
      <c r="Y56" s="41">
        <v>186.416</v>
      </c>
      <c r="Z56" s="41">
        <v>163.08959999999999</v>
      </c>
    </row>
    <row r="57" spans="1:26" x14ac:dyDescent="0.25">
      <c r="A57" s="39"/>
      <c r="B57" s="46" t="s">
        <v>143</v>
      </c>
      <c r="C57" s="151">
        <v>36415</v>
      </c>
      <c r="D57" s="40">
        <v>13.2</v>
      </c>
      <c r="E57" s="41"/>
      <c r="F57" s="41"/>
      <c r="G57" s="41">
        <v>5.5</v>
      </c>
      <c r="H57" s="41">
        <v>3.06</v>
      </c>
      <c r="I57" s="41">
        <v>3</v>
      </c>
      <c r="J57" s="41">
        <v>5</v>
      </c>
      <c r="K57" s="41">
        <v>3</v>
      </c>
      <c r="L57" s="41">
        <v>3</v>
      </c>
      <c r="M57" s="41">
        <v>3</v>
      </c>
      <c r="N57" s="41">
        <v>3</v>
      </c>
      <c r="O57" s="41">
        <v>3</v>
      </c>
      <c r="P57" s="41">
        <v>3</v>
      </c>
      <c r="Q57" s="41">
        <v>3</v>
      </c>
      <c r="R57" s="41">
        <v>13.2</v>
      </c>
      <c r="S57" s="41">
        <v>19.8</v>
      </c>
      <c r="T57" s="41">
        <v>5</v>
      </c>
      <c r="U57" s="41">
        <v>5</v>
      </c>
      <c r="V57" s="41">
        <v>5</v>
      </c>
      <c r="W57" s="41">
        <v>5</v>
      </c>
      <c r="X57" s="41">
        <v>16.808</v>
      </c>
      <c r="Y57" s="41">
        <v>16.808</v>
      </c>
      <c r="Z57" s="41">
        <v>14.704800000000001</v>
      </c>
    </row>
    <row r="58" spans="1:26" x14ac:dyDescent="0.25">
      <c r="A58" s="39"/>
      <c r="B58" s="46" t="s">
        <v>39</v>
      </c>
      <c r="C58" s="46"/>
      <c r="D58" s="54">
        <f>SUM(D56:D57)</f>
        <v>159.6</v>
      </c>
      <c r="E58" s="41">
        <f t="shared" ref="E58" si="27">MIN(G58:Z58)</f>
        <v>17.8</v>
      </c>
      <c r="F58" s="41">
        <f t="shared" ref="F58" si="28">MAX(G58:Z58)</f>
        <v>239.4</v>
      </c>
      <c r="G58" s="54">
        <f t="shared" ref="G58:Z58" si="29">SUM(G56:G57)</f>
        <v>66.5</v>
      </c>
      <c r="H58" s="54">
        <f t="shared" si="29"/>
        <v>18.411000000000001</v>
      </c>
      <c r="I58" s="54">
        <f t="shared" si="29"/>
        <v>18.05</v>
      </c>
      <c r="J58" s="54">
        <f t="shared" si="29"/>
        <v>17.8</v>
      </c>
      <c r="K58" s="54">
        <f t="shared" si="29"/>
        <v>18.05</v>
      </c>
      <c r="L58" s="54">
        <f t="shared" si="29"/>
        <v>18.05</v>
      </c>
      <c r="M58" s="54">
        <f t="shared" si="29"/>
        <v>18.05</v>
      </c>
      <c r="N58" s="54">
        <f t="shared" si="29"/>
        <v>18.05</v>
      </c>
      <c r="O58" s="54">
        <f t="shared" si="29"/>
        <v>18.05</v>
      </c>
      <c r="P58" s="54">
        <f t="shared" si="29"/>
        <v>18.05</v>
      </c>
      <c r="Q58" s="54">
        <f t="shared" si="29"/>
        <v>18.05</v>
      </c>
      <c r="R58" s="54">
        <f t="shared" si="29"/>
        <v>159.6</v>
      </c>
      <c r="S58" s="54">
        <f t="shared" si="29"/>
        <v>239.4</v>
      </c>
      <c r="T58" s="54">
        <f t="shared" si="29"/>
        <v>17.8</v>
      </c>
      <c r="U58" s="54">
        <f t="shared" si="29"/>
        <v>17.8</v>
      </c>
      <c r="V58" s="54">
        <f t="shared" si="29"/>
        <v>17.8</v>
      </c>
      <c r="W58" s="54">
        <f t="shared" si="29"/>
        <v>17.8</v>
      </c>
      <c r="X58" s="54">
        <f t="shared" si="29"/>
        <v>203.22399999999999</v>
      </c>
      <c r="Y58" s="54">
        <f t="shared" si="29"/>
        <v>203.22399999999999</v>
      </c>
      <c r="Z58" s="54">
        <f t="shared" si="29"/>
        <v>177.7944</v>
      </c>
    </row>
    <row r="59" spans="1:26" x14ac:dyDescent="0.25">
      <c r="A59" s="42"/>
      <c r="B59" s="42"/>
      <c r="C59" s="42"/>
      <c r="D59" s="44"/>
      <c r="E59" s="42"/>
      <c r="F59" s="42"/>
      <c r="G59" s="42"/>
      <c r="H59" s="42"/>
      <c r="I59" s="42"/>
      <c r="J59" s="42"/>
      <c r="K59" s="42"/>
      <c r="L59" s="42"/>
      <c r="M59" s="42"/>
      <c r="N59" s="42"/>
      <c r="O59" s="42"/>
      <c r="P59" s="42"/>
      <c r="Q59" s="42"/>
      <c r="R59" s="42"/>
      <c r="S59" s="42"/>
      <c r="T59" s="42"/>
      <c r="U59" s="42"/>
      <c r="V59" s="42"/>
      <c r="W59" s="42"/>
      <c r="X59" s="42"/>
      <c r="Y59" s="42"/>
      <c r="Z59" s="42"/>
    </row>
    <row r="60" spans="1:26" x14ac:dyDescent="0.25">
      <c r="A60" s="39" t="s">
        <v>170</v>
      </c>
      <c r="B60" s="46" t="s">
        <v>170</v>
      </c>
      <c r="C60" s="151">
        <v>85018</v>
      </c>
      <c r="D60" s="40">
        <v>47.4</v>
      </c>
      <c r="E60" s="41"/>
      <c r="F60" s="41"/>
      <c r="G60" s="41">
        <v>19.75</v>
      </c>
      <c r="H60" s="41">
        <v>2.4174000000000002</v>
      </c>
      <c r="I60" s="41">
        <v>2.37</v>
      </c>
      <c r="J60" s="41">
        <v>1.81</v>
      </c>
      <c r="K60" s="41">
        <v>2.37</v>
      </c>
      <c r="L60" s="41">
        <v>2.37</v>
      </c>
      <c r="M60" s="41">
        <v>2.37</v>
      </c>
      <c r="N60" s="41">
        <v>2.37</v>
      </c>
      <c r="O60" s="41">
        <v>2.37</v>
      </c>
      <c r="P60" s="41">
        <v>2.37</v>
      </c>
      <c r="Q60" s="41">
        <v>2.37</v>
      </c>
      <c r="R60" s="41">
        <v>47.4</v>
      </c>
      <c r="S60" s="41">
        <v>71.100000000000009</v>
      </c>
      <c r="T60" s="41">
        <v>1.81</v>
      </c>
      <c r="U60" s="41">
        <v>1.81</v>
      </c>
      <c r="V60" s="41">
        <v>1.81</v>
      </c>
      <c r="W60" s="41">
        <v>1.81</v>
      </c>
      <c r="X60" s="41">
        <v>60.356000000000002</v>
      </c>
      <c r="Y60" s="41">
        <v>60.356000000000002</v>
      </c>
      <c r="Z60" s="41">
        <v>52.803600000000003</v>
      </c>
    </row>
    <row r="61" spans="1:26" x14ac:dyDescent="0.25">
      <c r="A61" s="39"/>
      <c r="B61" s="46" t="s">
        <v>171</v>
      </c>
      <c r="C61" s="151">
        <v>85014</v>
      </c>
      <c r="D61" s="40">
        <v>48</v>
      </c>
      <c r="E61" s="41"/>
      <c r="F61" s="41"/>
      <c r="G61" s="41">
        <v>20</v>
      </c>
      <c r="H61" s="41">
        <v>2.4174000000000002</v>
      </c>
      <c r="I61" s="41">
        <v>2.37</v>
      </c>
      <c r="J61" s="41">
        <v>1.81</v>
      </c>
      <c r="K61" s="41">
        <v>2.37</v>
      </c>
      <c r="L61" s="41">
        <v>2.37</v>
      </c>
      <c r="M61" s="41">
        <v>2.37</v>
      </c>
      <c r="N61" s="41">
        <v>2.37</v>
      </c>
      <c r="O61" s="41">
        <v>2.37</v>
      </c>
      <c r="P61" s="41">
        <v>2.37</v>
      </c>
      <c r="Q61" s="41">
        <v>2.37</v>
      </c>
      <c r="R61" s="41">
        <v>48</v>
      </c>
      <c r="S61" s="41">
        <v>72</v>
      </c>
      <c r="T61" s="41">
        <v>1.81</v>
      </c>
      <c r="U61" s="41">
        <v>1.81</v>
      </c>
      <c r="V61" s="41">
        <v>1.81</v>
      </c>
      <c r="W61" s="41">
        <v>1.81</v>
      </c>
      <c r="X61" s="41">
        <v>61.120000000000005</v>
      </c>
      <c r="Y61" s="41">
        <v>61.120000000000005</v>
      </c>
      <c r="Z61" s="41">
        <v>53.472000000000001</v>
      </c>
    </row>
    <row r="62" spans="1:26" x14ac:dyDescent="0.25">
      <c r="A62" s="39"/>
      <c r="B62" s="46" t="s">
        <v>143</v>
      </c>
      <c r="C62" s="151">
        <v>36415</v>
      </c>
      <c r="D62" s="40">
        <v>13.2</v>
      </c>
      <c r="E62" s="41"/>
      <c r="F62" s="41"/>
      <c r="G62" s="41">
        <v>5.5</v>
      </c>
      <c r="H62" s="41">
        <v>3.06</v>
      </c>
      <c r="I62" s="41">
        <v>3</v>
      </c>
      <c r="J62" s="41">
        <v>5</v>
      </c>
      <c r="K62" s="41">
        <v>3</v>
      </c>
      <c r="L62" s="41">
        <v>3</v>
      </c>
      <c r="M62" s="41">
        <v>3</v>
      </c>
      <c r="N62" s="41">
        <v>3</v>
      </c>
      <c r="O62" s="41">
        <v>3</v>
      </c>
      <c r="P62" s="41">
        <v>3</v>
      </c>
      <c r="Q62" s="41">
        <v>3</v>
      </c>
      <c r="R62" s="41">
        <v>13.2</v>
      </c>
      <c r="S62" s="41">
        <v>19.8</v>
      </c>
      <c r="T62" s="41">
        <v>5</v>
      </c>
      <c r="U62" s="41">
        <v>5</v>
      </c>
      <c r="V62" s="41">
        <v>5</v>
      </c>
      <c r="W62" s="41">
        <v>5</v>
      </c>
      <c r="X62" s="41">
        <v>16.808</v>
      </c>
      <c r="Y62" s="41">
        <v>16.808</v>
      </c>
      <c r="Z62" s="41">
        <v>14.704800000000001</v>
      </c>
    </row>
    <row r="63" spans="1:26" x14ac:dyDescent="0.25">
      <c r="A63" s="39"/>
      <c r="B63" s="46" t="s">
        <v>39</v>
      </c>
      <c r="C63" s="46"/>
      <c r="D63" s="54">
        <f>SUM(D60:D62)</f>
        <v>108.60000000000001</v>
      </c>
      <c r="E63" s="41">
        <f t="shared" ref="E63" si="30">MIN(G63:Z63)</f>
        <v>7.74</v>
      </c>
      <c r="F63" s="41">
        <f t="shared" ref="F63" si="31">MAX(G63:Z63)</f>
        <v>162.90000000000003</v>
      </c>
      <c r="G63" s="54">
        <f t="shared" ref="G63:Z63" si="32">SUM(G60:G62)</f>
        <v>45.25</v>
      </c>
      <c r="H63" s="54">
        <f t="shared" si="32"/>
        <v>7.8948</v>
      </c>
      <c r="I63" s="54">
        <f t="shared" si="32"/>
        <v>7.74</v>
      </c>
      <c r="J63" s="54">
        <f t="shared" si="32"/>
        <v>8.620000000000001</v>
      </c>
      <c r="K63" s="54">
        <f t="shared" si="32"/>
        <v>7.74</v>
      </c>
      <c r="L63" s="54">
        <f t="shared" si="32"/>
        <v>7.74</v>
      </c>
      <c r="M63" s="54">
        <f t="shared" si="32"/>
        <v>7.74</v>
      </c>
      <c r="N63" s="54">
        <f t="shared" si="32"/>
        <v>7.74</v>
      </c>
      <c r="O63" s="54">
        <f t="shared" si="32"/>
        <v>7.74</v>
      </c>
      <c r="P63" s="54">
        <f t="shared" si="32"/>
        <v>7.74</v>
      </c>
      <c r="Q63" s="54">
        <f t="shared" si="32"/>
        <v>7.74</v>
      </c>
      <c r="R63" s="54">
        <f t="shared" si="32"/>
        <v>108.60000000000001</v>
      </c>
      <c r="S63" s="54">
        <f t="shared" si="32"/>
        <v>162.90000000000003</v>
      </c>
      <c r="T63" s="54">
        <f t="shared" si="32"/>
        <v>8.620000000000001</v>
      </c>
      <c r="U63" s="54">
        <f t="shared" si="32"/>
        <v>8.620000000000001</v>
      </c>
      <c r="V63" s="54">
        <f t="shared" si="32"/>
        <v>8.620000000000001</v>
      </c>
      <c r="W63" s="54">
        <f t="shared" si="32"/>
        <v>8.620000000000001</v>
      </c>
      <c r="X63" s="54">
        <f t="shared" si="32"/>
        <v>138.28399999999999</v>
      </c>
      <c r="Y63" s="54">
        <f t="shared" si="32"/>
        <v>138.28399999999999</v>
      </c>
      <c r="Z63" s="54">
        <f t="shared" si="32"/>
        <v>120.9804</v>
      </c>
    </row>
    <row r="64" spans="1:26" x14ac:dyDescent="0.25">
      <c r="A64" s="42"/>
      <c r="B64" s="42"/>
      <c r="C64" s="42"/>
      <c r="D64" s="44"/>
      <c r="E64" s="42"/>
      <c r="F64" s="42"/>
      <c r="G64" s="42"/>
      <c r="H64" s="42"/>
      <c r="I64" s="42"/>
      <c r="J64" s="42"/>
      <c r="K64" s="42"/>
      <c r="L64" s="42"/>
      <c r="M64" s="42"/>
      <c r="N64" s="42"/>
      <c r="O64" s="42"/>
      <c r="P64" s="42"/>
      <c r="Q64" s="42"/>
      <c r="R64" s="42"/>
      <c r="S64" s="42"/>
      <c r="T64" s="42"/>
      <c r="U64" s="42"/>
      <c r="V64" s="42"/>
      <c r="W64" s="42"/>
      <c r="X64" s="42"/>
      <c r="Y64" s="42"/>
      <c r="Z64" s="42"/>
    </row>
    <row r="65" spans="1:26" x14ac:dyDescent="0.25">
      <c r="A65" s="39" t="s">
        <v>172</v>
      </c>
      <c r="B65" s="46" t="s">
        <v>170</v>
      </c>
      <c r="C65" s="151">
        <v>85018</v>
      </c>
      <c r="D65" s="40">
        <v>47.4</v>
      </c>
      <c r="E65" s="41"/>
      <c r="F65" s="41"/>
      <c r="G65" s="41">
        <v>19.75</v>
      </c>
      <c r="H65" s="41">
        <v>2.4174000000000002</v>
      </c>
      <c r="I65" s="41">
        <v>2.37</v>
      </c>
      <c r="J65" s="41">
        <v>1.81</v>
      </c>
      <c r="K65" s="41">
        <v>2.37</v>
      </c>
      <c r="L65" s="41">
        <v>2.37</v>
      </c>
      <c r="M65" s="41">
        <v>2.37</v>
      </c>
      <c r="N65" s="41">
        <v>2.37</v>
      </c>
      <c r="O65" s="41">
        <v>2.37</v>
      </c>
      <c r="P65" s="41">
        <v>2.37</v>
      </c>
      <c r="Q65" s="41">
        <v>2.37</v>
      </c>
      <c r="R65" s="41">
        <v>47.4</v>
      </c>
      <c r="S65" s="41">
        <v>71.100000000000009</v>
      </c>
      <c r="T65" s="41">
        <v>1.81</v>
      </c>
      <c r="U65" s="41">
        <v>1.81</v>
      </c>
      <c r="V65" s="41">
        <v>1.81</v>
      </c>
      <c r="W65" s="41">
        <v>1.81</v>
      </c>
      <c r="X65" s="41">
        <v>60.356000000000002</v>
      </c>
      <c r="Y65" s="41">
        <v>60.356000000000002</v>
      </c>
      <c r="Z65" s="41">
        <v>52.803600000000003</v>
      </c>
    </row>
    <row r="66" spans="1:26" x14ac:dyDescent="0.25">
      <c r="A66" s="39"/>
      <c r="B66" s="46" t="s">
        <v>171</v>
      </c>
      <c r="C66" s="151">
        <v>85014</v>
      </c>
      <c r="D66" s="40">
        <v>48</v>
      </c>
      <c r="E66" s="41"/>
      <c r="F66" s="41"/>
      <c r="G66" s="41">
        <v>20</v>
      </c>
      <c r="H66" s="41">
        <v>2.4174000000000002</v>
      </c>
      <c r="I66" s="41">
        <v>2.37</v>
      </c>
      <c r="J66" s="41">
        <v>1.81</v>
      </c>
      <c r="K66" s="41">
        <v>2.37</v>
      </c>
      <c r="L66" s="41">
        <v>2.37</v>
      </c>
      <c r="M66" s="41">
        <v>2.37</v>
      </c>
      <c r="N66" s="41">
        <v>2.37</v>
      </c>
      <c r="O66" s="41">
        <v>2.37</v>
      </c>
      <c r="P66" s="41">
        <v>2.37</v>
      </c>
      <c r="Q66" s="41">
        <v>2.37</v>
      </c>
      <c r="R66" s="41">
        <v>48</v>
      </c>
      <c r="S66" s="41">
        <v>72</v>
      </c>
      <c r="T66" s="41">
        <v>1.81</v>
      </c>
      <c r="U66" s="41">
        <v>1.81</v>
      </c>
      <c r="V66" s="41">
        <v>1.81</v>
      </c>
      <c r="W66" s="41">
        <v>1.81</v>
      </c>
      <c r="X66" s="41">
        <v>61.120000000000005</v>
      </c>
      <c r="Y66" s="41">
        <v>61.120000000000005</v>
      </c>
      <c r="Z66" s="41">
        <v>53.472000000000001</v>
      </c>
    </row>
    <row r="67" spans="1:26" x14ac:dyDescent="0.25">
      <c r="A67" s="39"/>
      <c r="B67" s="46" t="s">
        <v>143</v>
      </c>
      <c r="C67" s="151">
        <v>36415</v>
      </c>
      <c r="D67" s="40">
        <v>13.2</v>
      </c>
      <c r="E67" s="41"/>
      <c r="F67" s="41"/>
      <c r="G67" s="41">
        <v>5.5</v>
      </c>
      <c r="H67" s="41">
        <v>3.06</v>
      </c>
      <c r="I67" s="41">
        <v>3</v>
      </c>
      <c r="J67" s="41">
        <v>5</v>
      </c>
      <c r="K67" s="41">
        <v>3</v>
      </c>
      <c r="L67" s="41">
        <v>3</v>
      </c>
      <c r="M67" s="41">
        <v>3</v>
      </c>
      <c r="N67" s="41">
        <v>3</v>
      </c>
      <c r="O67" s="41">
        <v>3</v>
      </c>
      <c r="P67" s="41">
        <v>3</v>
      </c>
      <c r="Q67" s="41">
        <v>3</v>
      </c>
      <c r="R67" s="41">
        <v>13.2</v>
      </c>
      <c r="S67" s="41">
        <v>19.8</v>
      </c>
      <c r="T67" s="41">
        <v>5</v>
      </c>
      <c r="U67" s="41">
        <v>5</v>
      </c>
      <c r="V67" s="41">
        <v>5</v>
      </c>
      <c r="W67" s="41">
        <v>5</v>
      </c>
      <c r="X67" s="41">
        <v>16.808</v>
      </c>
      <c r="Y67" s="41">
        <v>16.808</v>
      </c>
      <c r="Z67" s="41">
        <v>14.704800000000001</v>
      </c>
    </row>
    <row r="68" spans="1:26" x14ac:dyDescent="0.25">
      <c r="A68" s="39"/>
      <c r="B68" s="46" t="s">
        <v>39</v>
      </c>
      <c r="C68" s="46"/>
      <c r="D68" s="54">
        <f>SUM(D65:D67)</f>
        <v>108.60000000000001</v>
      </c>
      <c r="E68" s="41">
        <f t="shared" ref="E68" si="33">MIN(G68:Z68)</f>
        <v>7.74</v>
      </c>
      <c r="F68" s="41">
        <f t="shared" ref="F68" si="34">MAX(G68:Z68)</f>
        <v>162.90000000000003</v>
      </c>
      <c r="G68" s="54">
        <f t="shared" ref="G68:Z68" si="35">SUM(G65:G67)</f>
        <v>45.25</v>
      </c>
      <c r="H68" s="54">
        <f t="shared" si="35"/>
        <v>7.8948</v>
      </c>
      <c r="I68" s="54">
        <f t="shared" si="35"/>
        <v>7.74</v>
      </c>
      <c r="J68" s="54">
        <f t="shared" si="35"/>
        <v>8.620000000000001</v>
      </c>
      <c r="K68" s="54">
        <f t="shared" si="35"/>
        <v>7.74</v>
      </c>
      <c r="L68" s="54">
        <f t="shared" si="35"/>
        <v>7.74</v>
      </c>
      <c r="M68" s="54">
        <f t="shared" si="35"/>
        <v>7.74</v>
      </c>
      <c r="N68" s="54">
        <f t="shared" si="35"/>
        <v>7.74</v>
      </c>
      <c r="O68" s="54">
        <f t="shared" si="35"/>
        <v>7.74</v>
      </c>
      <c r="P68" s="54">
        <f t="shared" si="35"/>
        <v>7.74</v>
      </c>
      <c r="Q68" s="54">
        <f t="shared" si="35"/>
        <v>7.74</v>
      </c>
      <c r="R68" s="54">
        <f t="shared" si="35"/>
        <v>108.60000000000001</v>
      </c>
      <c r="S68" s="54">
        <f t="shared" si="35"/>
        <v>162.90000000000003</v>
      </c>
      <c r="T68" s="54">
        <f t="shared" si="35"/>
        <v>8.620000000000001</v>
      </c>
      <c r="U68" s="54">
        <f t="shared" si="35"/>
        <v>8.620000000000001</v>
      </c>
      <c r="V68" s="54">
        <f t="shared" si="35"/>
        <v>8.620000000000001</v>
      </c>
      <c r="W68" s="54">
        <f t="shared" si="35"/>
        <v>8.620000000000001</v>
      </c>
      <c r="X68" s="54">
        <f t="shared" si="35"/>
        <v>138.28399999999999</v>
      </c>
      <c r="Y68" s="54">
        <f t="shared" si="35"/>
        <v>138.28399999999999</v>
      </c>
      <c r="Z68" s="54">
        <f t="shared" si="35"/>
        <v>120.9804</v>
      </c>
    </row>
    <row r="69" spans="1:26" x14ac:dyDescent="0.25">
      <c r="A69" s="42"/>
      <c r="B69" s="42"/>
      <c r="C69" s="42"/>
      <c r="D69" s="44"/>
      <c r="E69" s="42"/>
      <c r="F69" s="42"/>
      <c r="G69" s="42"/>
      <c r="H69" s="42"/>
      <c r="I69" s="42"/>
      <c r="J69" s="42"/>
      <c r="K69" s="42"/>
      <c r="L69" s="42"/>
      <c r="M69" s="42"/>
      <c r="N69" s="42"/>
      <c r="O69" s="42"/>
      <c r="P69" s="42"/>
      <c r="Q69" s="42"/>
      <c r="R69" s="42"/>
      <c r="S69" s="42"/>
      <c r="T69" s="42"/>
      <c r="U69" s="42"/>
      <c r="V69" s="42"/>
      <c r="W69" s="42"/>
      <c r="X69" s="42"/>
      <c r="Y69" s="42"/>
      <c r="Z69" s="42"/>
    </row>
    <row r="70" spans="1:26" x14ac:dyDescent="0.25">
      <c r="A70" s="39" t="s">
        <v>173</v>
      </c>
      <c r="B70" s="46" t="s">
        <v>174</v>
      </c>
      <c r="C70" s="151">
        <v>83036</v>
      </c>
      <c r="D70" s="40">
        <v>63</v>
      </c>
      <c r="E70" s="41"/>
      <c r="F70" s="41"/>
      <c r="G70" s="41">
        <v>26.25</v>
      </c>
      <c r="H70" s="41">
        <v>9.9042000000000012</v>
      </c>
      <c r="I70" s="41">
        <v>9.7100000000000009</v>
      </c>
      <c r="J70" s="41">
        <v>8.25</v>
      </c>
      <c r="K70" s="41">
        <v>9.7100000000000009</v>
      </c>
      <c r="L70" s="41">
        <v>9.7100000000000009</v>
      </c>
      <c r="M70" s="41">
        <v>9.7100000000000009</v>
      </c>
      <c r="N70" s="41">
        <v>9.7100000000000009</v>
      </c>
      <c r="O70" s="41">
        <v>9.7100000000000009</v>
      </c>
      <c r="P70" s="41">
        <v>9.7100000000000009</v>
      </c>
      <c r="Q70" s="41">
        <v>9.7100000000000009</v>
      </c>
      <c r="R70" s="41">
        <v>63</v>
      </c>
      <c r="S70" s="41">
        <v>94.5</v>
      </c>
      <c r="T70" s="41">
        <v>8.25</v>
      </c>
      <c r="U70" s="41">
        <v>8.25</v>
      </c>
      <c r="V70" s="41">
        <v>8.25</v>
      </c>
      <c r="W70" s="41">
        <v>8.25</v>
      </c>
      <c r="X70" s="41">
        <v>80.22</v>
      </c>
      <c r="Y70" s="41">
        <v>80.22</v>
      </c>
      <c r="Z70" s="41">
        <v>70.182000000000002</v>
      </c>
    </row>
    <row r="71" spans="1:26" x14ac:dyDescent="0.25">
      <c r="A71" s="39"/>
      <c r="B71" s="46" t="s">
        <v>143</v>
      </c>
      <c r="C71" s="151">
        <v>36415</v>
      </c>
      <c r="D71" s="40">
        <v>13.2</v>
      </c>
      <c r="E71" s="41"/>
      <c r="F71" s="41"/>
      <c r="G71" s="41">
        <v>5.5</v>
      </c>
      <c r="H71" s="41">
        <v>3.06</v>
      </c>
      <c r="I71" s="41">
        <v>3</v>
      </c>
      <c r="J71" s="41">
        <v>5</v>
      </c>
      <c r="K71" s="41">
        <v>3</v>
      </c>
      <c r="L71" s="41">
        <v>3</v>
      </c>
      <c r="M71" s="41">
        <v>3</v>
      </c>
      <c r="N71" s="41">
        <v>3</v>
      </c>
      <c r="O71" s="41">
        <v>3</v>
      </c>
      <c r="P71" s="41">
        <v>3</v>
      </c>
      <c r="Q71" s="41">
        <v>3</v>
      </c>
      <c r="R71" s="41">
        <v>13.2</v>
      </c>
      <c r="S71" s="41">
        <v>19.8</v>
      </c>
      <c r="T71" s="41">
        <v>5</v>
      </c>
      <c r="U71" s="41">
        <v>5</v>
      </c>
      <c r="V71" s="41">
        <v>5</v>
      </c>
      <c r="W71" s="41">
        <v>5</v>
      </c>
      <c r="X71" s="41">
        <v>16.808</v>
      </c>
      <c r="Y71" s="41">
        <v>16.808</v>
      </c>
      <c r="Z71" s="41">
        <v>14.704800000000001</v>
      </c>
    </row>
    <row r="72" spans="1:26" x14ac:dyDescent="0.25">
      <c r="A72" s="39"/>
      <c r="B72" s="46" t="s">
        <v>39</v>
      </c>
      <c r="C72" s="46"/>
      <c r="D72" s="54">
        <f>SUM(D70:D71)</f>
        <v>76.2</v>
      </c>
      <c r="E72" s="41">
        <f t="shared" ref="E72" si="36">MIN(G72:Z72)</f>
        <v>12.71</v>
      </c>
      <c r="F72" s="41">
        <f t="shared" ref="F72" si="37">MAX(G72:Z72)</f>
        <v>114.3</v>
      </c>
      <c r="G72" s="54">
        <f t="shared" ref="G72:Z72" si="38">SUM(G70:G71)</f>
        <v>31.75</v>
      </c>
      <c r="H72" s="54">
        <f t="shared" si="38"/>
        <v>12.964200000000002</v>
      </c>
      <c r="I72" s="54">
        <f t="shared" si="38"/>
        <v>12.71</v>
      </c>
      <c r="J72" s="54">
        <f t="shared" si="38"/>
        <v>13.25</v>
      </c>
      <c r="K72" s="54">
        <f t="shared" si="38"/>
        <v>12.71</v>
      </c>
      <c r="L72" s="54">
        <f t="shared" si="38"/>
        <v>12.71</v>
      </c>
      <c r="M72" s="54">
        <f t="shared" si="38"/>
        <v>12.71</v>
      </c>
      <c r="N72" s="54">
        <f t="shared" si="38"/>
        <v>12.71</v>
      </c>
      <c r="O72" s="54">
        <f t="shared" si="38"/>
        <v>12.71</v>
      </c>
      <c r="P72" s="54">
        <f t="shared" si="38"/>
        <v>12.71</v>
      </c>
      <c r="Q72" s="54">
        <f t="shared" si="38"/>
        <v>12.71</v>
      </c>
      <c r="R72" s="54">
        <f t="shared" si="38"/>
        <v>76.2</v>
      </c>
      <c r="S72" s="54">
        <f t="shared" si="38"/>
        <v>114.3</v>
      </c>
      <c r="T72" s="54">
        <f t="shared" si="38"/>
        <v>13.25</v>
      </c>
      <c r="U72" s="54">
        <f t="shared" si="38"/>
        <v>13.25</v>
      </c>
      <c r="V72" s="54">
        <f t="shared" si="38"/>
        <v>13.25</v>
      </c>
      <c r="W72" s="54">
        <f t="shared" si="38"/>
        <v>13.25</v>
      </c>
      <c r="X72" s="54">
        <f t="shared" si="38"/>
        <v>97.027999999999992</v>
      </c>
      <c r="Y72" s="54">
        <f t="shared" si="38"/>
        <v>97.027999999999992</v>
      </c>
      <c r="Z72" s="54">
        <f t="shared" si="38"/>
        <v>84.886800000000008</v>
      </c>
    </row>
    <row r="73" spans="1:26" x14ac:dyDescent="0.25">
      <c r="A73" s="42"/>
      <c r="B73" s="42"/>
      <c r="C73" s="42"/>
      <c r="D73" s="44"/>
      <c r="E73" s="42"/>
      <c r="F73" s="42"/>
      <c r="G73" s="42"/>
      <c r="H73" s="42"/>
      <c r="I73" s="42"/>
      <c r="J73" s="42"/>
      <c r="K73" s="42"/>
      <c r="L73" s="42"/>
      <c r="M73" s="42"/>
      <c r="N73" s="42"/>
      <c r="O73" s="42"/>
      <c r="P73" s="42"/>
      <c r="Q73" s="42"/>
      <c r="R73" s="42"/>
      <c r="S73" s="42"/>
      <c r="T73" s="42"/>
      <c r="U73" s="42"/>
      <c r="V73" s="42"/>
      <c r="W73" s="42"/>
      <c r="X73" s="42"/>
      <c r="Y73" s="42"/>
      <c r="Z73" s="42"/>
    </row>
    <row r="74" spans="1:26" x14ac:dyDescent="0.25">
      <c r="A74" s="39" t="s">
        <v>175</v>
      </c>
      <c r="B74" s="46" t="s">
        <v>175</v>
      </c>
      <c r="C74" s="151">
        <v>80076</v>
      </c>
      <c r="D74" s="40">
        <v>147.6</v>
      </c>
      <c r="E74" s="41"/>
      <c r="F74" s="41"/>
      <c r="G74" s="41">
        <v>61.5</v>
      </c>
      <c r="H74" s="41">
        <v>8.3333999999999993</v>
      </c>
      <c r="I74" s="41">
        <v>8.17</v>
      </c>
      <c r="J74" s="41">
        <v>5.69</v>
      </c>
      <c r="K74" s="41">
        <v>8.17</v>
      </c>
      <c r="L74" s="41">
        <v>8.17</v>
      </c>
      <c r="M74" s="41">
        <v>8.17</v>
      </c>
      <c r="N74" s="41">
        <v>8.17</v>
      </c>
      <c r="O74" s="41">
        <v>8.17</v>
      </c>
      <c r="P74" s="41">
        <v>8.17</v>
      </c>
      <c r="Q74" s="41">
        <v>8.17</v>
      </c>
      <c r="R74" s="41">
        <v>147.6</v>
      </c>
      <c r="S74" s="41">
        <v>221.4</v>
      </c>
      <c r="T74" s="41">
        <v>5.69</v>
      </c>
      <c r="U74" s="41">
        <v>5.69</v>
      </c>
      <c r="V74" s="41">
        <v>5.69</v>
      </c>
      <c r="W74" s="41">
        <v>5.69</v>
      </c>
      <c r="X74" s="41">
        <v>187.94400000000002</v>
      </c>
      <c r="Y74" s="41">
        <v>187.94400000000002</v>
      </c>
      <c r="Z74" s="41">
        <v>164.4264</v>
      </c>
    </row>
    <row r="75" spans="1:26" x14ac:dyDescent="0.25">
      <c r="A75" s="39"/>
      <c r="B75" s="46" t="s">
        <v>143</v>
      </c>
      <c r="C75" s="151">
        <v>36415</v>
      </c>
      <c r="D75" s="40">
        <v>13.2</v>
      </c>
      <c r="E75" s="41"/>
      <c r="F75" s="41"/>
      <c r="G75" s="41">
        <v>5.5</v>
      </c>
      <c r="H75" s="41">
        <v>3.06</v>
      </c>
      <c r="I75" s="41">
        <v>3</v>
      </c>
      <c r="J75" s="41">
        <v>5</v>
      </c>
      <c r="K75" s="41">
        <v>3</v>
      </c>
      <c r="L75" s="41">
        <v>3</v>
      </c>
      <c r="M75" s="41">
        <v>3</v>
      </c>
      <c r="N75" s="41">
        <v>3</v>
      </c>
      <c r="O75" s="41">
        <v>3</v>
      </c>
      <c r="P75" s="41">
        <v>3</v>
      </c>
      <c r="Q75" s="41">
        <v>3</v>
      </c>
      <c r="R75" s="41">
        <v>13.2</v>
      </c>
      <c r="S75" s="41">
        <v>19.8</v>
      </c>
      <c r="T75" s="41">
        <v>5</v>
      </c>
      <c r="U75" s="41">
        <v>5</v>
      </c>
      <c r="V75" s="41">
        <v>5</v>
      </c>
      <c r="W75" s="41">
        <v>5</v>
      </c>
      <c r="X75" s="41">
        <v>16.808</v>
      </c>
      <c r="Y75" s="41">
        <v>16.808</v>
      </c>
      <c r="Z75" s="41">
        <v>14.704800000000001</v>
      </c>
    </row>
    <row r="76" spans="1:26" x14ac:dyDescent="0.25">
      <c r="A76" s="39"/>
      <c r="B76" s="46" t="s">
        <v>39</v>
      </c>
      <c r="C76" s="46"/>
      <c r="D76" s="54">
        <f>SUM(D74:D75)</f>
        <v>160.79999999999998</v>
      </c>
      <c r="E76" s="41">
        <f t="shared" ref="E76" si="39">MIN(G76:Z76)</f>
        <v>10.690000000000001</v>
      </c>
      <c r="F76" s="41">
        <f t="shared" ref="F76" si="40">MAX(G76:Z76)</f>
        <v>241.20000000000002</v>
      </c>
      <c r="G76" s="54">
        <f t="shared" ref="G76:Z76" si="41">SUM(G74:G75)</f>
        <v>67</v>
      </c>
      <c r="H76" s="54">
        <f t="shared" si="41"/>
        <v>11.3934</v>
      </c>
      <c r="I76" s="54">
        <f t="shared" si="41"/>
        <v>11.17</v>
      </c>
      <c r="J76" s="54">
        <f t="shared" si="41"/>
        <v>10.690000000000001</v>
      </c>
      <c r="K76" s="54">
        <f t="shared" si="41"/>
        <v>11.17</v>
      </c>
      <c r="L76" s="54">
        <f t="shared" si="41"/>
        <v>11.17</v>
      </c>
      <c r="M76" s="54">
        <f t="shared" si="41"/>
        <v>11.17</v>
      </c>
      <c r="N76" s="54">
        <f t="shared" si="41"/>
        <v>11.17</v>
      </c>
      <c r="O76" s="54">
        <f t="shared" si="41"/>
        <v>11.17</v>
      </c>
      <c r="P76" s="54">
        <f t="shared" si="41"/>
        <v>11.17</v>
      </c>
      <c r="Q76" s="54">
        <f t="shared" si="41"/>
        <v>11.17</v>
      </c>
      <c r="R76" s="54">
        <f t="shared" si="41"/>
        <v>160.79999999999998</v>
      </c>
      <c r="S76" s="54">
        <f t="shared" si="41"/>
        <v>241.20000000000002</v>
      </c>
      <c r="T76" s="54">
        <f t="shared" si="41"/>
        <v>10.690000000000001</v>
      </c>
      <c r="U76" s="54">
        <f t="shared" si="41"/>
        <v>10.690000000000001</v>
      </c>
      <c r="V76" s="54">
        <f t="shared" si="41"/>
        <v>10.690000000000001</v>
      </c>
      <c r="W76" s="54">
        <f t="shared" si="41"/>
        <v>10.690000000000001</v>
      </c>
      <c r="X76" s="54">
        <f t="shared" si="41"/>
        <v>204.75200000000001</v>
      </c>
      <c r="Y76" s="54">
        <f t="shared" si="41"/>
        <v>204.75200000000001</v>
      </c>
      <c r="Z76" s="54">
        <f t="shared" si="41"/>
        <v>179.13120000000001</v>
      </c>
    </row>
    <row r="77" spans="1:26" x14ac:dyDescent="0.25">
      <c r="A77" s="42"/>
      <c r="B77" s="42"/>
      <c r="C77" s="42"/>
      <c r="D77" s="44"/>
      <c r="E77" s="42"/>
      <c r="F77" s="42"/>
      <c r="G77" s="42"/>
      <c r="H77" s="42"/>
      <c r="I77" s="42"/>
      <c r="J77" s="42"/>
      <c r="K77" s="42"/>
      <c r="L77" s="42"/>
      <c r="M77" s="42"/>
      <c r="N77" s="42"/>
      <c r="O77" s="42"/>
      <c r="P77" s="42"/>
      <c r="Q77" s="42"/>
      <c r="R77" s="42"/>
      <c r="S77" s="42"/>
      <c r="T77" s="42"/>
      <c r="U77" s="42"/>
      <c r="V77" s="42"/>
      <c r="W77" s="42"/>
      <c r="X77" s="42"/>
      <c r="Y77" s="42"/>
      <c r="Z77" s="42"/>
    </row>
    <row r="78" spans="1:26" x14ac:dyDescent="0.25">
      <c r="A78" s="39" t="s">
        <v>176</v>
      </c>
      <c r="B78" s="46" t="s">
        <v>176</v>
      </c>
      <c r="C78" s="151">
        <v>80074</v>
      </c>
      <c r="D78" s="40">
        <v>273.59999999999997</v>
      </c>
      <c r="E78" s="41"/>
      <c r="F78" s="41"/>
      <c r="G78" s="41">
        <v>114</v>
      </c>
      <c r="H78" s="41">
        <v>48.582600000000006</v>
      </c>
      <c r="I78" s="41">
        <v>47.63</v>
      </c>
      <c r="J78" s="41">
        <v>40.479999999999997</v>
      </c>
      <c r="K78" s="41">
        <v>47.63</v>
      </c>
      <c r="L78" s="41">
        <v>47.63</v>
      </c>
      <c r="M78" s="41">
        <v>47.63</v>
      </c>
      <c r="N78" s="41">
        <v>47.63</v>
      </c>
      <c r="O78" s="41">
        <v>47.63</v>
      </c>
      <c r="P78" s="41">
        <v>47.63</v>
      </c>
      <c r="Q78" s="41">
        <v>47.63</v>
      </c>
      <c r="R78" s="41">
        <v>273.59999999999997</v>
      </c>
      <c r="S78" s="41">
        <v>410.40000000000003</v>
      </c>
      <c r="T78" s="41">
        <v>40.479999999999997</v>
      </c>
      <c r="U78" s="41">
        <v>40.479999999999997</v>
      </c>
      <c r="V78" s="41">
        <v>40.479999999999997</v>
      </c>
      <c r="W78" s="41">
        <v>40.479999999999997</v>
      </c>
      <c r="X78" s="41">
        <v>348.38400000000001</v>
      </c>
      <c r="Y78" s="41">
        <v>348.38400000000001</v>
      </c>
      <c r="Z78" s="41">
        <v>304.79039999999998</v>
      </c>
    </row>
    <row r="79" spans="1:26" x14ac:dyDescent="0.25">
      <c r="A79" s="39"/>
      <c r="B79" s="46" t="s">
        <v>143</v>
      </c>
      <c r="C79" s="151">
        <v>36415</v>
      </c>
      <c r="D79" s="40">
        <v>13.2</v>
      </c>
      <c r="E79" s="41"/>
      <c r="F79" s="41"/>
      <c r="G79" s="41">
        <v>5.5</v>
      </c>
      <c r="H79" s="41">
        <v>3.06</v>
      </c>
      <c r="I79" s="41">
        <v>3</v>
      </c>
      <c r="J79" s="41">
        <v>5</v>
      </c>
      <c r="K79" s="41">
        <v>3</v>
      </c>
      <c r="L79" s="41">
        <v>3</v>
      </c>
      <c r="M79" s="41">
        <v>3</v>
      </c>
      <c r="N79" s="41">
        <v>3</v>
      </c>
      <c r="O79" s="41">
        <v>3</v>
      </c>
      <c r="P79" s="41">
        <v>3</v>
      </c>
      <c r="Q79" s="41">
        <v>3</v>
      </c>
      <c r="R79" s="41">
        <v>13.2</v>
      </c>
      <c r="S79" s="41">
        <v>19.8</v>
      </c>
      <c r="T79" s="41">
        <v>5</v>
      </c>
      <c r="U79" s="41">
        <v>5</v>
      </c>
      <c r="V79" s="41">
        <v>5</v>
      </c>
      <c r="W79" s="41">
        <v>5</v>
      </c>
      <c r="X79" s="41">
        <v>16.808</v>
      </c>
      <c r="Y79" s="41">
        <v>16.808</v>
      </c>
      <c r="Z79" s="41">
        <v>14.704800000000001</v>
      </c>
    </row>
    <row r="80" spans="1:26" x14ac:dyDescent="0.25">
      <c r="A80" s="39"/>
      <c r="B80" s="46" t="s">
        <v>39</v>
      </c>
      <c r="C80" s="46"/>
      <c r="D80" s="54">
        <f>SUM(D78:D79)</f>
        <v>286.79999999999995</v>
      </c>
      <c r="E80" s="41">
        <f t="shared" ref="E80" si="42">MIN(G80:Z80)</f>
        <v>45.48</v>
      </c>
      <c r="F80" s="41">
        <f t="shared" ref="F80" si="43">MAX(G80:Z80)</f>
        <v>430.20000000000005</v>
      </c>
      <c r="G80" s="54">
        <f t="shared" ref="G80:Z80" si="44">SUM(G78:G79)</f>
        <v>119.5</v>
      </c>
      <c r="H80" s="54">
        <f t="shared" si="44"/>
        <v>51.642600000000009</v>
      </c>
      <c r="I80" s="54">
        <f t="shared" si="44"/>
        <v>50.63</v>
      </c>
      <c r="J80" s="54">
        <f t="shared" si="44"/>
        <v>45.48</v>
      </c>
      <c r="K80" s="54">
        <f t="shared" si="44"/>
        <v>50.63</v>
      </c>
      <c r="L80" s="54">
        <f t="shared" si="44"/>
        <v>50.63</v>
      </c>
      <c r="M80" s="54">
        <f t="shared" si="44"/>
        <v>50.63</v>
      </c>
      <c r="N80" s="54">
        <f t="shared" si="44"/>
        <v>50.63</v>
      </c>
      <c r="O80" s="54">
        <f t="shared" si="44"/>
        <v>50.63</v>
      </c>
      <c r="P80" s="54">
        <f t="shared" si="44"/>
        <v>50.63</v>
      </c>
      <c r="Q80" s="54">
        <f t="shared" si="44"/>
        <v>50.63</v>
      </c>
      <c r="R80" s="54">
        <f t="shared" si="44"/>
        <v>286.79999999999995</v>
      </c>
      <c r="S80" s="54">
        <f t="shared" si="44"/>
        <v>430.20000000000005</v>
      </c>
      <c r="T80" s="54">
        <f t="shared" si="44"/>
        <v>45.48</v>
      </c>
      <c r="U80" s="54">
        <f t="shared" si="44"/>
        <v>45.48</v>
      </c>
      <c r="V80" s="54">
        <f t="shared" si="44"/>
        <v>45.48</v>
      </c>
      <c r="W80" s="54">
        <f t="shared" si="44"/>
        <v>45.48</v>
      </c>
      <c r="X80" s="54">
        <f t="shared" si="44"/>
        <v>365.19200000000001</v>
      </c>
      <c r="Y80" s="54">
        <f t="shared" si="44"/>
        <v>365.19200000000001</v>
      </c>
      <c r="Z80" s="54">
        <f t="shared" si="44"/>
        <v>319.49519999999995</v>
      </c>
    </row>
    <row r="81" spans="1:26" x14ac:dyDescent="0.25">
      <c r="A81" s="42"/>
      <c r="B81" s="42"/>
      <c r="C81" s="42"/>
      <c r="D81" s="44"/>
      <c r="E81" s="42"/>
      <c r="F81" s="42"/>
      <c r="G81" s="42"/>
      <c r="H81" s="42"/>
      <c r="I81" s="42"/>
      <c r="J81" s="42"/>
      <c r="K81" s="42"/>
      <c r="L81" s="42"/>
      <c r="M81" s="42"/>
      <c r="N81" s="42"/>
      <c r="O81" s="42"/>
      <c r="P81" s="42"/>
      <c r="Q81" s="42"/>
      <c r="R81" s="42"/>
      <c r="S81" s="42"/>
      <c r="T81" s="42"/>
      <c r="U81" s="42"/>
      <c r="V81" s="42"/>
      <c r="W81" s="42"/>
      <c r="X81" s="42"/>
      <c r="Y81" s="42"/>
      <c r="Z81" s="42"/>
    </row>
    <row r="82" spans="1:26" x14ac:dyDescent="0.25">
      <c r="A82" s="39" t="s">
        <v>177</v>
      </c>
      <c r="B82" s="46" t="s">
        <v>178</v>
      </c>
      <c r="C82" s="151">
        <v>87522</v>
      </c>
      <c r="D82" s="40">
        <v>162</v>
      </c>
      <c r="E82" s="41"/>
      <c r="F82" s="41"/>
      <c r="G82" s="41">
        <v>67.5</v>
      </c>
      <c r="H82" s="41">
        <v>43.696800000000003</v>
      </c>
      <c r="I82" s="41">
        <v>42.84</v>
      </c>
      <c r="J82" s="41">
        <v>36.4</v>
      </c>
      <c r="K82" s="41">
        <v>42.84</v>
      </c>
      <c r="L82" s="41">
        <v>42.84</v>
      </c>
      <c r="M82" s="41">
        <v>42.84</v>
      </c>
      <c r="N82" s="41">
        <v>42.84</v>
      </c>
      <c r="O82" s="41">
        <v>42.84</v>
      </c>
      <c r="P82" s="41">
        <v>42.84</v>
      </c>
      <c r="Q82" s="41">
        <v>42.84</v>
      </c>
      <c r="R82" s="41">
        <v>162</v>
      </c>
      <c r="S82" s="41">
        <v>243</v>
      </c>
      <c r="T82" s="41">
        <v>36.4</v>
      </c>
      <c r="U82" s="41">
        <v>36.4</v>
      </c>
      <c r="V82" s="41">
        <v>36.4</v>
      </c>
      <c r="W82" s="41">
        <v>36.4</v>
      </c>
      <c r="X82" s="41">
        <v>206.28</v>
      </c>
      <c r="Y82" s="41">
        <v>206.28</v>
      </c>
      <c r="Z82" s="41">
        <v>180.46799999999999</v>
      </c>
    </row>
    <row r="83" spans="1:26" x14ac:dyDescent="0.25">
      <c r="A83" s="39"/>
      <c r="B83" s="46" t="s">
        <v>143</v>
      </c>
      <c r="C83" s="151">
        <v>36415</v>
      </c>
      <c r="D83" s="40">
        <v>13.2</v>
      </c>
      <c r="E83" s="41"/>
      <c r="F83" s="41"/>
      <c r="G83" s="41">
        <v>5.5</v>
      </c>
      <c r="H83" s="41">
        <v>3.06</v>
      </c>
      <c r="I83" s="41">
        <v>3</v>
      </c>
      <c r="J83" s="41">
        <v>5</v>
      </c>
      <c r="K83" s="41">
        <v>3</v>
      </c>
      <c r="L83" s="41">
        <v>3</v>
      </c>
      <c r="M83" s="41">
        <v>3</v>
      </c>
      <c r="N83" s="41">
        <v>3</v>
      </c>
      <c r="O83" s="41">
        <v>3</v>
      </c>
      <c r="P83" s="41">
        <v>3</v>
      </c>
      <c r="Q83" s="41">
        <v>3</v>
      </c>
      <c r="R83" s="41">
        <v>13.2</v>
      </c>
      <c r="S83" s="41">
        <v>19.8</v>
      </c>
      <c r="T83" s="41">
        <v>5</v>
      </c>
      <c r="U83" s="41">
        <v>5</v>
      </c>
      <c r="V83" s="41">
        <v>5</v>
      </c>
      <c r="W83" s="41">
        <v>5</v>
      </c>
      <c r="X83" s="41">
        <v>16.808</v>
      </c>
      <c r="Y83" s="41">
        <v>16.808</v>
      </c>
      <c r="Z83" s="41">
        <v>14.704800000000001</v>
      </c>
    </row>
    <row r="84" spans="1:26" x14ac:dyDescent="0.25">
      <c r="A84" s="39"/>
      <c r="B84" s="46" t="s">
        <v>39</v>
      </c>
      <c r="C84" s="46"/>
      <c r="D84" s="54">
        <f>SUM(D82:D83)</f>
        <v>175.2</v>
      </c>
      <c r="E84" s="41">
        <f t="shared" ref="E84" si="45">MIN(G84:Z84)</f>
        <v>41.4</v>
      </c>
      <c r="F84" s="41">
        <f t="shared" ref="F84" si="46">MAX(G84:Z84)</f>
        <v>262.8</v>
      </c>
      <c r="G84" s="54">
        <f t="shared" ref="G84:Z84" si="47">SUM(G82:G83)</f>
        <v>73</v>
      </c>
      <c r="H84" s="54">
        <f t="shared" si="47"/>
        <v>46.756800000000005</v>
      </c>
      <c r="I84" s="54">
        <f t="shared" si="47"/>
        <v>45.84</v>
      </c>
      <c r="J84" s="54">
        <f t="shared" si="47"/>
        <v>41.4</v>
      </c>
      <c r="K84" s="54">
        <f t="shared" si="47"/>
        <v>45.84</v>
      </c>
      <c r="L84" s="54">
        <f t="shared" si="47"/>
        <v>45.84</v>
      </c>
      <c r="M84" s="54">
        <f t="shared" si="47"/>
        <v>45.84</v>
      </c>
      <c r="N84" s="54">
        <f t="shared" si="47"/>
        <v>45.84</v>
      </c>
      <c r="O84" s="54">
        <f t="shared" si="47"/>
        <v>45.84</v>
      </c>
      <c r="P84" s="54">
        <f t="shared" si="47"/>
        <v>45.84</v>
      </c>
      <c r="Q84" s="54">
        <f t="shared" si="47"/>
        <v>45.84</v>
      </c>
      <c r="R84" s="54">
        <f t="shared" si="47"/>
        <v>175.2</v>
      </c>
      <c r="S84" s="54">
        <f t="shared" si="47"/>
        <v>262.8</v>
      </c>
      <c r="T84" s="54">
        <f t="shared" si="47"/>
        <v>41.4</v>
      </c>
      <c r="U84" s="54">
        <f t="shared" si="47"/>
        <v>41.4</v>
      </c>
      <c r="V84" s="54">
        <f t="shared" si="47"/>
        <v>41.4</v>
      </c>
      <c r="W84" s="54">
        <f t="shared" si="47"/>
        <v>41.4</v>
      </c>
      <c r="X84" s="54">
        <f t="shared" si="47"/>
        <v>223.08799999999999</v>
      </c>
      <c r="Y84" s="54">
        <f t="shared" si="47"/>
        <v>223.08799999999999</v>
      </c>
      <c r="Z84" s="54">
        <f t="shared" si="47"/>
        <v>195.1728</v>
      </c>
    </row>
    <row r="85" spans="1:26" x14ac:dyDescent="0.25">
      <c r="A85" s="42"/>
      <c r="B85" s="42"/>
      <c r="C85" s="42"/>
      <c r="D85" s="44"/>
      <c r="E85" s="42"/>
      <c r="F85" s="42"/>
      <c r="G85" s="42"/>
      <c r="H85" s="42"/>
      <c r="I85" s="42"/>
      <c r="J85" s="42"/>
      <c r="K85" s="42"/>
      <c r="L85" s="42"/>
      <c r="M85" s="42"/>
      <c r="N85" s="42"/>
      <c r="O85" s="42"/>
      <c r="P85" s="42"/>
      <c r="Q85" s="42"/>
      <c r="R85" s="42"/>
      <c r="S85" s="42"/>
      <c r="T85" s="42"/>
      <c r="U85" s="42"/>
      <c r="V85" s="42"/>
      <c r="W85" s="42"/>
      <c r="X85" s="42"/>
      <c r="Y85" s="42"/>
      <c r="Z85" s="42"/>
    </row>
    <row r="86" spans="1:26" x14ac:dyDescent="0.25">
      <c r="A86" s="39" t="s">
        <v>179</v>
      </c>
      <c r="B86" s="46" t="s">
        <v>180</v>
      </c>
      <c r="C86" s="151">
        <v>87389</v>
      </c>
      <c r="D86" s="40">
        <v>199.79999999999998</v>
      </c>
      <c r="E86" s="41"/>
      <c r="F86" s="41"/>
      <c r="G86" s="41">
        <v>83.25</v>
      </c>
      <c r="H86" s="41">
        <v>24.561599999999999</v>
      </c>
      <c r="I86" s="41">
        <v>24.08</v>
      </c>
      <c r="J86" s="41">
        <v>20.47</v>
      </c>
      <c r="K86" s="41">
        <v>24.08</v>
      </c>
      <c r="L86" s="41">
        <v>24.08</v>
      </c>
      <c r="M86" s="41">
        <v>24.08</v>
      </c>
      <c r="N86" s="41">
        <v>24.08</v>
      </c>
      <c r="O86" s="41">
        <v>24.08</v>
      </c>
      <c r="P86" s="41">
        <v>24.08</v>
      </c>
      <c r="Q86" s="41">
        <v>24.08</v>
      </c>
      <c r="R86" s="41">
        <v>199.79999999999998</v>
      </c>
      <c r="S86" s="41">
        <v>299.7</v>
      </c>
      <c r="T86" s="41">
        <v>20.47</v>
      </c>
      <c r="U86" s="41">
        <v>20.47</v>
      </c>
      <c r="V86" s="41">
        <v>20.47</v>
      </c>
      <c r="W86" s="41">
        <v>20.47</v>
      </c>
      <c r="X86" s="41">
        <v>254.41200000000001</v>
      </c>
      <c r="Y86" s="41">
        <v>254.41200000000001</v>
      </c>
      <c r="Z86" s="41">
        <v>222.5772</v>
      </c>
    </row>
    <row r="87" spans="1:26" x14ac:dyDescent="0.25">
      <c r="A87" s="39"/>
      <c r="B87" s="46" t="s">
        <v>143</v>
      </c>
      <c r="C87" s="151">
        <v>36415</v>
      </c>
      <c r="D87" s="40">
        <v>13.2</v>
      </c>
      <c r="E87" s="41"/>
      <c r="F87" s="41"/>
      <c r="G87" s="41">
        <v>5.5</v>
      </c>
      <c r="H87" s="41">
        <v>3.06</v>
      </c>
      <c r="I87" s="41">
        <v>3</v>
      </c>
      <c r="J87" s="41">
        <v>5</v>
      </c>
      <c r="K87" s="41">
        <v>3</v>
      </c>
      <c r="L87" s="41">
        <v>3</v>
      </c>
      <c r="M87" s="41">
        <v>3</v>
      </c>
      <c r="N87" s="41">
        <v>3</v>
      </c>
      <c r="O87" s="41">
        <v>3</v>
      </c>
      <c r="P87" s="41">
        <v>3</v>
      </c>
      <c r="Q87" s="41">
        <v>3</v>
      </c>
      <c r="R87" s="41">
        <v>13.2</v>
      </c>
      <c r="S87" s="41">
        <v>19.8</v>
      </c>
      <c r="T87" s="41">
        <v>5</v>
      </c>
      <c r="U87" s="41">
        <v>5</v>
      </c>
      <c r="V87" s="41">
        <v>5</v>
      </c>
      <c r="W87" s="41">
        <v>5</v>
      </c>
      <c r="X87" s="41">
        <v>16.808</v>
      </c>
      <c r="Y87" s="41">
        <v>16.808</v>
      </c>
      <c r="Z87" s="41">
        <v>14.704800000000001</v>
      </c>
    </row>
    <row r="88" spans="1:26" x14ac:dyDescent="0.25">
      <c r="A88" s="39"/>
      <c r="B88" s="46" t="s">
        <v>39</v>
      </c>
      <c r="C88" s="46"/>
      <c r="D88" s="54">
        <f>SUM(D86:D87)</f>
        <v>212.99999999999997</v>
      </c>
      <c r="E88" s="41">
        <f t="shared" ref="E88" si="48">MIN(G88:Z88)</f>
        <v>25.47</v>
      </c>
      <c r="F88" s="41">
        <f t="shared" ref="F88" si="49">MAX(G88:Z88)</f>
        <v>319.5</v>
      </c>
      <c r="G88" s="54">
        <f t="shared" ref="G88:Z88" si="50">SUM(G86:G87)</f>
        <v>88.75</v>
      </c>
      <c r="H88" s="54">
        <f t="shared" si="50"/>
        <v>27.621599999999997</v>
      </c>
      <c r="I88" s="54">
        <f t="shared" si="50"/>
        <v>27.08</v>
      </c>
      <c r="J88" s="54">
        <f t="shared" si="50"/>
        <v>25.47</v>
      </c>
      <c r="K88" s="54">
        <f t="shared" si="50"/>
        <v>27.08</v>
      </c>
      <c r="L88" s="54">
        <f t="shared" si="50"/>
        <v>27.08</v>
      </c>
      <c r="M88" s="54">
        <f t="shared" si="50"/>
        <v>27.08</v>
      </c>
      <c r="N88" s="54">
        <f t="shared" si="50"/>
        <v>27.08</v>
      </c>
      <c r="O88" s="54">
        <f t="shared" si="50"/>
        <v>27.08</v>
      </c>
      <c r="P88" s="54">
        <f t="shared" si="50"/>
        <v>27.08</v>
      </c>
      <c r="Q88" s="54">
        <f t="shared" si="50"/>
        <v>27.08</v>
      </c>
      <c r="R88" s="54">
        <f t="shared" si="50"/>
        <v>212.99999999999997</v>
      </c>
      <c r="S88" s="54">
        <f t="shared" si="50"/>
        <v>319.5</v>
      </c>
      <c r="T88" s="54">
        <f t="shared" si="50"/>
        <v>25.47</v>
      </c>
      <c r="U88" s="54">
        <f t="shared" si="50"/>
        <v>25.47</v>
      </c>
      <c r="V88" s="54">
        <f t="shared" si="50"/>
        <v>25.47</v>
      </c>
      <c r="W88" s="54">
        <f t="shared" si="50"/>
        <v>25.47</v>
      </c>
      <c r="X88" s="54">
        <f t="shared" si="50"/>
        <v>271.22000000000003</v>
      </c>
      <c r="Y88" s="54">
        <f t="shared" si="50"/>
        <v>271.22000000000003</v>
      </c>
      <c r="Z88" s="54">
        <f t="shared" si="50"/>
        <v>237.28200000000001</v>
      </c>
    </row>
    <row r="89" spans="1:26" x14ac:dyDescent="0.25">
      <c r="A89" s="42"/>
      <c r="B89" s="42"/>
      <c r="C89" s="42"/>
      <c r="D89" s="44"/>
      <c r="E89" s="42"/>
      <c r="F89" s="42"/>
      <c r="G89" s="42"/>
      <c r="H89" s="42"/>
      <c r="I89" s="42"/>
      <c r="J89" s="42"/>
      <c r="K89" s="42"/>
      <c r="L89" s="42"/>
      <c r="M89" s="42"/>
      <c r="N89" s="42"/>
      <c r="O89" s="42"/>
      <c r="P89" s="42"/>
      <c r="Q89" s="42"/>
      <c r="R89" s="42"/>
      <c r="S89" s="42"/>
      <c r="T89" s="42"/>
      <c r="U89" s="42"/>
      <c r="V89" s="42"/>
      <c r="W89" s="42"/>
      <c r="X89" s="42"/>
      <c r="Y89" s="42"/>
      <c r="Z89" s="42"/>
    </row>
    <row r="90" spans="1:26" x14ac:dyDescent="0.25">
      <c r="A90" s="39" t="s">
        <v>181</v>
      </c>
      <c r="B90" s="46" t="s">
        <v>182</v>
      </c>
      <c r="C90" s="151">
        <v>87804</v>
      </c>
      <c r="D90" s="40">
        <v>48.6</v>
      </c>
      <c r="E90" s="41">
        <f>MIN(G90:Z90)</f>
        <v>9.73</v>
      </c>
      <c r="F90" s="41">
        <f>MAX(G90:Z90)</f>
        <v>72.900000000000006</v>
      </c>
      <c r="G90" s="41">
        <v>20.25</v>
      </c>
      <c r="H90" s="41">
        <v>16.881</v>
      </c>
      <c r="I90" s="41">
        <v>16.55</v>
      </c>
      <c r="J90" s="41">
        <v>9.73</v>
      </c>
      <c r="K90" s="41">
        <v>16.55</v>
      </c>
      <c r="L90" s="41">
        <v>16.55</v>
      </c>
      <c r="M90" s="41">
        <v>16.55</v>
      </c>
      <c r="N90" s="41">
        <v>16.55</v>
      </c>
      <c r="O90" s="41">
        <v>16.55</v>
      </c>
      <c r="P90" s="41">
        <v>16.55</v>
      </c>
      <c r="Q90" s="41">
        <v>16.55</v>
      </c>
      <c r="R90" s="41">
        <v>48.6</v>
      </c>
      <c r="S90" s="41">
        <v>72.900000000000006</v>
      </c>
      <c r="T90" s="41">
        <v>9.73</v>
      </c>
      <c r="U90" s="41">
        <v>9.73</v>
      </c>
      <c r="V90" s="41">
        <v>9.73</v>
      </c>
      <c r="W90" s="41">
        <v>9.73</v>
      </c>
      <c r="X90" s="41">
        <v>61.884</v>
      </c>
      <c r="Y90" s="41">
        <v>61.884</v>
      </c>
      <c r="Z90" s="41">
        <v>54.1404</v>
      </c>
    </row>
    <row r="91" spans="1:26" x14ac:dyDescent="0.25">
      <c r="A91" s="42"/>
      <c r="B91" s="42"/>
      <c r="C91" s="42"/>
      <c r="D91" s="44"/>
      <c r="E91" s="42"/>
      <c r="F91" s="42"/>
      <c r="G91" s="42"/>
      <c r="H91" s="42"/>
      <c r="I91" s="42"/>
      <c r="J91" s="42"/>
      <c r="K91" s="42"/>
      <c r="L91" s="42"/>
      <c r="M91" s="42"/>
      <c r="N91" s="42"/>
      <c r="O91" s="42"/>
      <c r="P91" s="42"/>
      <c r="Q91" s="42"/>
      <c r="R91" s="42"/>
      <c r="S91" s="42"/>
      <c r="T91" s="42"/>
      <c r="U91" s="42"/>
      <c r="V91" s="42"/>
      <c r="W91" s="42"/>
      <c r="X91" s="42"/>
      <c r="Y91" s="42"/>
      <c r="Z91" s="42"/>
    </row>
    <row r="92" spans="1:26" x14ac:dyDescent="0.25">
      <c r="A92" s="39" t="s">
        <v>183</v>
      </c>
      <c r="B92" s="46" t="s">
        <v>184</v>
      </c>
      <c r="C92" s="151">
        <v>87502</v>
      </c>
      <c r="D92" s="40">
        <v>155.4</v>
      </c>
      <c r="E92" s="41">
        <f>MIN(G92:Z92)</f>
        <v>64.75</v>
      </c>
      <c r="F92" s="41">
        <f>MAX(G92:Z92)</f>
        <v>233.1</v>
      </c>
      <c r="G92" s="41">
        <v>64.75</v>
      </c>
      <c r="H92" s="41">
        <v>97.715999999999994</v>
      </c>
      <c r="I92" s="41">
        <v>95.8</v>
      </c>
      <c r="J92" s="41">
        <v>72.31</v>
      </c>
      <c r="K92" s="41">
        <v>95.8</v>
      </c>
      <c r="L92" s="41">
        <v>95.8</v>
      </c>
      <c r="M92" s="41">
        <v>95.8</v>
      </c>
      <c r="N92" s="41">
        <v>95.8</v>
      </c>
      <c r="O92" s="41">
        <v>95.8</v>
      </c>
      <c r="P92" s="41">
        <v>95.8</v>
      </c>
      <c r="Q92" s="41">
        <v>95.8</v>
      </c>
      <c r="R92" s="41">
        <v>155.4</v>
      </c>
      <c r="S92" s="41">
        <v>233.1</v>
      </c>
      <c r="T92" s="41">
        <v>72.31</v>
      </c>
      <c r="U92" s="41">
        <v>72.31</v>
      </c>
      <c r="V92" s="41">
        <v>72.31</v>
      </c>
      <c r="W92" s="41">
        <v>72.31</v>
      </c>
      <c r="X92" s="41">
        <v>197.876</v>
      </c>
      <c r="Y92" s="41">
        <v>197.876</v>
      </c>
      <c r="Z92" s="41">
        <v>173.1156</v>
      </c>
    </row>
    <row r="93" spans="1:26" x14ac:dyDescent="0.25">
      <c r="A93" s="42"/>
      <c r="B93" s="42"/>
      <c r="C93" s="42"/>
      <c r="D93" s="44"/>
      <c r="E93" s="42"/>
      <c r="F93" s="42"/>
      <c r="G93" s="42"/>
      <c r="H93" s="42"/>
      <c r="I93" s="42"/>
      <c r="J93" s="42"/>
      <c r="K93" s="42"/>
      <c r="L93" s="42"/>
      <c r="M93" s="42"/>
      <c r="N93" s="42"/>
      <c r="O93" s="42"/>
      <c r="P93" s="42"/>
      <c r="Q93" s="42"/>
      <c r="R93" s="42"/>
      <c r="S93" s="42"/>
      <c r="T93" s="42"/>
      <c r="U93" s="42"/>
      <c r="V93" s="42"/>
      <c r="W93" s="42"/>
      <c r="X93" s="42"/>
      <c r="Y93" s="42"/>
      <c r="Z93" s="42"/>
    </row>
    <row r="94" spans="1:26" x14ac:dyDescent="0.25">
      <c r="A94" s="39" t="s">
        <v>185</v>
      </c>
      <c r="B94" s="46" t="s">
        <v>185</v>
      </c>
      <c r="C94" s="151">
        <v>83690</v>
      </c>
      <c r="D94" s="40">
        <v>93</v>
      </c>
      <c r="E94" s="41"/>
      <c r="F94" s="41"/>
      <c r="G94" s="41">
        <v>38.75</v>
      </c>
      <c r="H94" s="41">
        <v>7.0278</v>
      </c>
      <c r="I94" s="41">
        <v>6.89</v>
      </c>
      <c r="J94" s="41">
        <v>5.86</v>
      </c>
      <c r="K94" s="41">
        <v>6.89</v>
      </c>
      <c r="L94" s="41">
        <v>6.89</v>
      </c>
      <c r="M94" s="41">
        <v>6.89</v>
      </c>
      <c r="N94" s="41">
        <v>6.89</v>
      </c>
      <c r="O94" s="41">
        <v>6.89</v>
      </c>
      <c r="P94" s="41">
        <v>6.89</v>
      </c>
      <c r="Q94" s="41">
        <v>6.89</v>
      </c>
      <c r="R94" s="41">
        <v>93</v>
      </c>
      <c r="S94" s="41">
        <v>139.5</v>
      </c>
      <c r="T94" s="41">
        <v>5.86</v>
      </c>
      <c r="U94" s="41">
        <v>5.86</v>
      </c>
      <c r="V94" s="41">
        <v>5.86</v>
      </c>
      <c r="W94" s="41">
        <v>5.86</v>
      </c>
      <c r="X94" s="41">
        <v>118.42</v>
      </c>
      <c r="Y94" s="41">
        <v>118.42</v>
      </c>
      <c r="Z94" s="41">
        <v>103.602</v>
      </c>
    </row>
    <row r="95" spans="1:26" x14ac:dyDescent="0.25">
      <c r="A95" s="39"/>
      <c r="B95" s="46" t="s">
        <v>143</v>
      </c>
      <c r="C95" s="151">
        <v>36415</v>
      </c>
      <c r="D95" s="40">
        <v>13.2</v>
      </c>
      <c r="E95" s="41"/>
      <c r="F95" s="41"/>
      <c r="G95" s="41">
        <v>5.5</v>
      </c>
      <c r="H95" s="41">
        <v>3.06</v>
      </c>
      <c r="I95" s="41">
        <v>3</v>
      </c>
      <c r="J95" s="41">
        <v>5</v>
      </c>
      <c r="K95" s="41">
        <v>3</v>
      </c>
      <c r="L95" s="41">
        <v>3</v>
      </c>
      <c r="M95" s="41">
        <v>3</v>
      </c>
      <c r="N95" s="41">
        <v>3</v>
      </c>
      <c r="O95" s="41">
        <v>3</v>
      </c>
      <c r="P95" s="41">
        <v>3</v>
      </c>
      <c r="Q95" s="41">
        <v>3</v>
      </c>
      <c r="R95" s="41">
        <v>13.2</v>
      </c>
      <c r="S95" s="41">
        <v>19.8</v>
      </c>
      <c r="T95" s="41">
        <v>5</v>
      </c>
      <c r="U95" s="41">
        <v>5</v>
      </c>
      <c r="V95" s="41">
        <v>5</v>
      </c>
      <c r="W95" s="41">
        <v>5</v>
      </c>
      <c r="X95" s="41">
        <v>16.808</v>
      </c>
      <c r="Y95" s="41">
        <v>16.808</v>
      </c>
      <c r="Z95" s="41">
        <v>14.704800000000001</v>
      </c>
    </row>
    <row r="96" spans="1:26" x14ac:dyDescent="0.25">
      <c r="A96" s="39"/>
      <c r="B96" s="46" t="s">
        <v>39</v>
      </c>
      <c r="C96" s="46"/>
      <c r="D96" s="54">
        <f>SUM(D94:D95)</f>
        <v>106.2</v>
      </c>
      <c r="E96" s="41">
        <f t="shared" ref="E96" si="51">MIN(G96:Z96)</f>
        <v>9.89</v>
      </c>
      <c r="F96" s="41">
        <f t="shared" ref="F96" si="52">MAX(G96:Z96)</f>
        <v>159.30000000000001</v>
      </c>
      <c r="G96" s="54">
        <f t="shared" ref="G96:Z96" si="53">SUM(G94:G95)</f>
        <v>44.25</v>
      </c>
      <c r="H96" s="54">
        <f t="shared" si="53"/>
        <v>10.0878</v>
      </c>
      <c r="I96" s="54">
        <f t="shared" si="53"/>
        <v>9.89</v>
      </c>
      <c r="J96" s="54">
        <f t="shared" si="53"/>
        <v>10.86</v>
      </c>
      <c r="K96" s="54">
        <f t="shared" si="53"/>
        <v>9.89</v>
      </c>
      <c r="L96" s="54">
        <f t="shared" si="53"/>
        <v>9.89</v>
      </c>
      <c r="M96" s="54">
        <f t="shared" si="53"/>
        <v>9.89</v>
      </c>
      <c r="N96" s="54">
        <f t="shared" si="53"/>
        <v>9.89</v>
      </c>
      <c r="O96" s="54">
        <f t="shared" si="53"/>
        <v>9.89</v>
      </c>
      <c r="P96" s="54">
        <f t="shared" si="53"/>
        <v>9.89</v>
      </c>
      <c r="Q96" s="54">
        <f t="shared" si="53"/>
        <v>9.89</v>
      </c>
      <c r="R96" s="54">
        <f t="shared" si="53"/>
        <v>106.2</v>
      </c>
      <c r="S96" s="54">
        <f t="shared" si="53"/>
        <v>159.30000000000001</v>
      </c>
      <c r="T96" s="54">
        <f t="shared" si="53"/>
        <v>10.86</v>
      </c>
      <c r="U96" s="54">
        <f t="shared" si="53"/>
        <v>10.86</v>
      </c>
      <c r="V96" s="54">
        <f t="shared" si="53"/>
        <v>10.86</v>
      </c>
      <c r="W96" s="54">
        <f t="shared" si="53"/>
        <v>10.86</v>
      </c>
      <c r="X96" s="54">
        <f t="shared" si="53"/>
        <v>135.22800000000001</v>
      </c>
      <c r="Y96" s="54">
        <f t="shared" si="53"/>
        <v>135.22800000000001</v>
      </c>
      <c r="Z96" s="54">
        <f t="shared" si="53"/>
        <v>118.30680000000001</v>
      </c>
    </row>
    <row r="97" spans="1:26" x14ac:dyDescent="0.25">
      <c r="A97" s="42"/>
      <c r="B97" s="42"/>
      <c r="C97" s="42"/>
      <c r="D97" s="44"/>
      <c r="E97" s="42"/>
      <c r="F97" s="42"/>
      <c r="G97" s="42"/>
      <c r="H97" s="42"/>
      <c r="I97" s="42"/>
      <c r="J97" s="42"/>
      <c r="K97" s="42"/>
      <c r="L97" s="42"/>
      <c r="M97" s="42"/>
      <c r="N97" s="42"/>
      <c r="O97" s="42"/>
      <c r="P97" s="42"/>
      <c r="Q97" s="42"/>
      <c r="R97" s="42"/>
      <c r="S97" s="42"/>
      <c r="T97" s="42"/>
      <c r="U97" s="42"/>
      <c r="V97" s="42"/>
      <c r="W97" s="42"/>
      <c r="X97" s="42"/>
      <c r="Y97" s="42"/>
      <c r="Z97" s="42"/>
    </row>
    <row r="98" spans="1:26" x14ac:dyDescent="0.25">
      <c r="A98" s="39" t="s">
        <v>186</v>
      </c>
      <c r="B98" s="46" t="s">
        <v>186</v>
      </c>
      <c r="C98" s="151">
        <v>80061</v>
      </c>
      <c r="D98" s="40">
        <v>87</v>
      </c>
      <c r="E98" s="41"/>
      <c r="F98" s="41"/>
      <c r="G98" s="41">
        <v>36.25</v>
      </c>
      <c r="H98" s="41">
        <v>13.6578</v>
      </c>
      <c r="I98" s="41">
        <v>13.39</v>
      </c>
      <c r="J98" s="41">
        <v>9.68</v>
      </c>
      <c r="K98" s="41">
        <v>13.39</v>
      </c>
      <c r="L98" s="41">
        <v>13.39</v>
      </c>
      <c r="M98" s="41">
        <v>13.39</v>
      </c>
      <c r="N98" s="41">
        <v>13.39</v>
      </c>
      <c r="O98" s="41">
        <v>13.39</v>
      </c>
      <c r="P98" s="41">
        <v>13.39</v>
      </c>
      <c r="Q98" s="41">
        <v>13.39</v>
      </c>
      <c r="R98" s="41">
        <v>87</v>
      </c>
      <c r="S98" s="41">
        <v>130.5</v>
      </c>
      <c r="T98" s="41">
        <v>9.68</v>
      </c>
      <c r="U98" s="41">
        <v>9.68</v>
      </c>
      <c r="V98" s="41">
        <v>9.68</v>
      </c>
      <c r="W98" s="41">
        <v>9.68</v>
      </c>
      <c r="X98" s="41">
        <v>110.78</v>
      </c>
      <c r="Y98" s="41">
        <v>110.78</v>
      </c>
      <c r="Z98" s="41">
        <v>96.917999999999992</v>
      </c>
    </row>
    <row r="99" spans="1:26" x14ac:dyDescent="0.25">
      <c r="A99" s="39"/>
      <c r="B99" s="46" t="s">
        <v>143</v>
      </c>
      <c r="C99" s="151">
        <v>36415</v>
      </c>
      <c r="D99" s="40">
        <v>13.2</v>
      </c>
      <c r="E99" s="41"/>
      <c r="F99" s="41"/>
      <c r="G99" s="41">
        <v>5.5</v>
      </c>
      <c r="H99" s="41">
        <v>3.06</v>
      </c>
      <c r="I99" s="41">
        <v>3</v>
      </c>
      <c r="J99" s="41">
        <v>5</v>
      </c>
      <c r="K99" s="41">
        <v>3</v>
      </c>
      <c r="L99" s="41">
        <v>3</v>
      </c>
      <c r="M99" s="41">
        <v>3</v>
      </c>
      <c r="N99" s="41">
        <v>3</v>
      </c>
      <c r="O99" s="41">
        <v>3</v>
      </c>
      <c r="P99" s="41">
        <v>3</v>
      </c>
      <c r="Q99" s="41">
        <v>3</v>
      </c>
      <c r="R99" s="41">
        <v>13.2</v>
      </c>
      <c r="S99" s="41">
        <v>19.8</v>
      </c>
      <c r="T99" s="41">
        <v>5</v>
      </c>
      <c r="U99" s="41">
        <v>5</v>
      </c>
      <c r="V99" s="41">
        <v>5</v>
      </c>
      <c r="W99" s="41">
        <v>5</v>
      </c>
      <c r="X99" s="41">
        <v>16.808</v>
      </c>
      <c r="Y99" s="41">
        <v>16.808</v>
      </c>
      <c r="Z99" s="41">
        <v>14.704800000000001</v>
      </c>
    </row>
    <row r="100" spans="1:26" x14ac:dyDescent="0.25">
      <c r="A100" s="39"/>
      <c r="B100" s="46" t="s">
        <v>39</v>
      </c>
      <c r="C100" s="46"/>
      <c r="D100" s="54">
        <f>SUM(D98:D99)</f>
        <v>100.2</v>
      </c>
      <c r="E100" s="41">
        <f t="shared" ref="E100" si="54">MIN(G100:Z100)</f>
        <v>14.68</v>
      </c>
      <c r="F100" s="41">
        <f t="shared" ref="F100" si="55">MAX(G100:Z100)</f>
        <v>150.30000000000001</v>
      </c>
      <c r="G100" s="54">
        <f t="shared" ref="G100:Z100" si="56">SUM(G98:G99)</f>
        <v>41.75</v>
      </c>
      <c r="H100" s="54">
        <f t="shared" si="56"/>
        <v>16.7178</v>
      </c>
      <c r="I100" s="54">
        <f t="shared" si="56"/>
        <v>16.39</v>
      </c>
      <c r="J100" s="54">
        <f t="shared" si="56"/>
        <v>14.68</v>
      </c>
      <c r="K100" s="54">
        <f t="shared" si="56"/>
        <v>16.39</v>
      </c>
      <c r="L100" s="54">
        <f t="shared" si="56"/>
        <v>16.39</v>
      </c>
      <c r="M100" s="54">
        <f t="shared" si="56"/>
        <v>16.39</v>
      </c>
      <c r="N100" s="54">
        <f t="shared" si="56"/>
        <v>16.39</v>
      </c>
      <c r="O100" s="54">
        <f t="shared" si="56"/>
        <v>16.39</v>
      </c>
      <c r="P100" s="54">
        <f t="shared" si="56"/>
        <v>16.39</v>
      </c>
      <c r="Q100" s="54">
        <f t="shared" si="56"/>
        <v>16.39</v>
      </c>
      <c r="R100" s="54">
        <f t="shared" si="56"/>
        <v>100.2</v>
      </c>
      <c r="S100" s="54">
        <f t="shared" si="56"/>
        <v>150.30000000000001</v>
      </c>
      <c r="T100" s="54">
        <f t="shared" si="56"/>
        <v>14.68</v>
      </c>
      <c r="U100" s="54">
        <f t="shared" si="56"/>
        <v>14.68</v>
      </c>
      <c r="V100" s="54">
        <f t="shared" si="56"/>
        <v>14.68</v>
      </c>
      <c r="W100" s="54">
        <f t="shared" si="56"/>
        <v>14.68</v>
      </c>
      <c r="X100" s="54">
        <f t="shared" si="56"/>
        <v>127.58799999999999</v>
      </c>
      <c r="Y100" s="54">
        <f t="shared" si="56"/>
        <v>127.58799999999999</v>
      </c>
      <c r="Z100" s="54">
        <f t="shared" si="56"/>
        <v>111.6228</v>
      </c>
    </row>
    <row r="101" spans="1:26" x14ac:dyDescent="0.25">
      <c r="A101" s="42"/>
      <c r="B101" s="42"/>
      <c r="C101" s="42"/>
      <c r="D101" s="44"/>
      <c r="E101" s="42"/>
      <c r="F101" s="42"/>
      <c r="G101" s="42"/>
      <c r="H101" s="42"/>
      <c r="I101" s="42"/>
      <c r="J101" s="42"/>
      <c r="K101" s="42"/>
      <c r="L101" s="42"/>
      <c r="M101" s="42"/>
      <c r="N101" s="42"/>
      <c r="O101" s="42"/>
      <c r="P101" s="42"/>
      <c r="Q101" s="42"/>
      <c r="R101" s="42"/>
      <c r="S101" s="42"/>
      <c r="T101" s="42"/>
      <c r="U101" s="42"/>
      <c r="V101" s="42"/>
      <c r="W101" s="42"/>
      <c r="X101" s="42"/>
      <c r="Y101" s="42"/>
      <c r="Z101" s="42"/>
    </row>
    <row r="102" spans="1:26" x14ac:dyDescent="0.25">
      <c r="A102" s="39" t="s">
        <v>187</v>
      </c>
      <c r="B102" s="46" t="s">
        <v>187</v>
      </c>
      <c r="C102" s="151">
        <v>83735</v>
      </c>
      <c r="D102" s="40">
        <v>33.6</v>
      </c>
      <c r="E102" s="41"/>
      <c r="F102" s="41"/>
      <c r="G102" s="41">
        <v>14</v>
      </c>
      <c r="H102" s="41">
        <v>6.8340000000000005</v>
      </c>
      <c r="I102" s="41">
        <v>6.7</v>
      </c>
      <c r="J102" s="41">
        <v>5.69</v>
      </c>
      <c r="K102" s="41">
        <v>6.7</v>
      </c>
      <c r="L102" s="41">
        <v>6.7</v>
      </c>
      <c r="M102" s="41">
        <v>6.7</v>
      </c>
      <c r="N102" s="41">
        <v>6.7</v>
      </c>
      <c r="O102" s="41">
        <v>6.7</v>
      </c>
      <c r="P102" s="41">
        <v>6.7</v>
      </c>
      <c r="Q102" s="41">
        <v>6.7</v>
      </c>
      <c r="R102" s="41">
        <v>33.6</v>
      </c>
      <c r="S102" s="41">
        <v>50.4</v>
      </c>
      <c r="T102" s="41">
        <v>5.69</v>
      </c>
      <c r="U102" s="41">
        <v>5.69</v>
      </c>
      <c r="V102" s="41">
        <v>5.69</v>
      </c>
      <c r="W102" s="41">
        <v>5.69</v>
      </c>
      <c r="X102" s="41">
        <v>42.783999999999999</v>
      </c>
      <c r="Y102" s="41">
        <v>42.783999999999999</v>
      </c>
      <c r="Z102" s="41">
        <v>37.430399999999999</v>
      </c>
    </row>
    <row r="103" spans="1:26" x14ac:dyDescent="0.25">
      <c r="A103" s="39"/>
      <c r="B103" s="46" t="s">
        <v>143</v>
      </c>
      <c r="C103" s="151">
        <v>36415</v>
      </c>
      <c r="D103" s="40">
        <v>13.2</v>
      </c>
      <c r="E103" s="41"/>
      <c r="F103" s="41"/>
      <c r="G103" s="41">
        <v>5.5</v>
      </c>
      <c r="H103" s="41">
        <v>3.06</v>
      </c>
      <c r="I103" s="41">
        <v>3</v>
      </c>
      <c r="J103" s="41">
        <v>5</v>
      </c>
      <c r="K103" s="41">
        <v>3</v>
      </c>
      <c r="L103" s="41">
        <v>3</v>
      </c>
      <c r="M103" s="41">
        <v>3</v>
      </c>
      <c r="N103" s="41">
        <v>3</v>
      </c>
      <c r="O103" s="41">
        <v>3</v>
      </c>
      <c r="P103" s="41">
        <v>3</v>
      </c>
      <c r="Q103" s="41">
        <v>3</v>
      </c>
      <c r="R103" s="41">
        <v>13.2</v>
      </c>
      <c r="S103" s="41">
        <v>19.8</v>
      </c>
      <c r="T103" s="41">
        <v>5</v>
      </c>
      <c r="U103" s="41">
        <v>5</v>
      </c>
      <c r="V103" s="41">
        <v>5</v>
      </c>
      <c r="W103" s="41">
        <v>5</v>
      </c>
      <c r="X103" s="41">
        <v>16.808</v>
      </c>
      <c r="Y103" s="41">
        <v>16.808</v>
      </c>
      <c r="Z103" s="41">
        <v>14.704800000000001</v>
      </c>
    </row>
    <row r="104" spans="1:26" x14ac:dyDescent="0.25">
      <c r="A104" s="39"/>
      <c r="B104" s="46" t="s">
        <v>39</v>
      </c>
      <c r="C104" s="46"/>
      <c r="D104" s="54">
        <f>SUM(D102:D103)</f>
        <v>46.8</v>
      </c>
      <c r="E104" s="41">
        <f t="shared" ref="E104" si="57">MIN(G104:Z104)</f>
        <v>9.6999999999999993</v>
      </c>
      <c r="F104" s="41">
        <f t="shared" ref="F104" si="58">MAX(G104:Z104)</f>
        <v>70.2</v>
      </c>
      <c r="G104" s="54">
        <f t="shared" ref="G104:Z104" si="59">SUM(G102:G103)</f>
        <v>19.5</v>
      </c>
      <c r="H104" s="54">
        <f t="shared" si="59"/>
        <v>9.8940000000000001</v>
      </c>
      <c r="I104" s="54">
        <f t="shared" si="59"/>
        <v>9.6999999999999993</v>
      </c>
      <c r="J104" s="54">
        <f t="shared" si="59"/>
        <v>10.690000000000001</v>
      </c>
      <c r="K104" s="54">
        <f t="shared" si="59"/>
        <v>9.6999999999999993</v>
      </c>
      <c r="L104" s="54">
        <f t="shared" si="59"/>
        <v>9.6999999999999993</v>
      </c>
      <c r="M104" s="54">
        <f t="shared" si="59"/>
        <v>9.6999999999999993</v>
      </c>
      <c r="N104" s="54">
        <f t="shared" si="59"/>
        <v>9.6999999999999993</v>
      </c>
      <c r="O104" s="54">
        <f t="shared" si="59"/>
        <v>9.6999999999999993</v>
      </c>
      <c r="P104" s="54">
        <f t="shared" si="59"/>
        <v>9.6999999999999993</v>
      </c>
      <c r="Q104" s="54">
        <f t="shared" si="59"/>
        <v>9.6999999999999993</v>
      </c>
      <c r="R104" s="54">
        <f t="shared" si="59"/>
        <v>46.8</v>
      </c>
      <c r="S104" s="54">
        <f t="shared" si="59"/>
        <v>70.2</v>
      </c>
      <c r="T104" s="54">
        <f t="shared" si="59"/>
        <v>10.690000000000001</v>
      </c>
      <c r="U104" s="54">
        <f t="shared" si="59"/>
        <v>10.690000000000001</v>
      </c>
      <c r="V104" s="54">
        <f t="shared" si="59"/>
        <v>10.690000000000001</v>
      </c>
      <c r="W104" s="54">
        <f t="shared" si="59"/>
        <v>10.690000000000001</v>
      </c>
      <c r="X104" s="54">
        <f t="shared" si="59"/>
        <v>59.591999999999999</v>
      </c>
      <c r="Y104" s="54">
        <f t="shared" si="59"/>
        <v>59.591999999999999</v>
      </c>
      <c r="Z104" s="54">
        <f t="shared" si="59"/>
        <v>52.135199999999998</v>
      </c>
    </row>
    <row r="105" spans="1:26" x14ac:dyDescent="0.25">
      <c r="A105" s="42"/>
      <c r="B105" s="42"/>
      <c r="C105" s="42"/>
      <c r="D105" s="44"/>
      <c r="E105" s="42"/>
      <c r="F105" s="42"/>
      <c r="G105" s="42"/>
      <c r="H105" s="42"/>
      <c r="I105" s="42"/>
      <c r="J105" s="42"/>
      <c r="K105" s="42"/>
      <c r="L105" s="42"/>
      <c r="M105" s="42"/>
      <c r="N105" s="42"/>
      <c r="O105" s="42"/>
      <c r="P105" s="42"/>
      <c r="Q105" s="42"/>
      <c r="R105" s="42"/>
      <c r="S105" s="42"/>
      <c r="T105" s="42"/>
      <c r="U105" s="42"/>
      <c r="V105" s="42"/>
      <c r="W105" s="42"/>
      <c r="X105" s="42"/>
      <c r="Y105" s="42"/>
      <c r="Z105" s="42"/>
    </row>
    <row r="106" spans="1:26" x14ac:dyDescent="0.25">
      <c r="A106" s="39" t="s">
        <v>188</v>
      </c>
      <c r="B106" s="46" t="s">
        <v>188</v>
      </c>
      <c r="C106" s="151">
        <v>86735</v>
      </c>
      <c r="D106" s="40">
        <v>78.599999999999994</v>
      </c>
      <c r="E106" s="41"/>
      <c r="F106" s="41"/>
      <c r="G106" s="41">
        <v>32.75</v>
      </c>
      <c r="H106" s="41">
        <v>13.311000000000002</v>
      </c>
      <c r="I106" s="41">
        <v>13.05</v>
      </c>
      <c r="J106" s="41">
        <v>11.09</v>
      </c>
      <c r="K106" s="41">
        <v>13.05</v>
      </c>
      <c r="L106" s="41">
        <v>13.05</v>
      </c>
      <c r="M106" s="41">
        <v>13.05</v>
      </c>
      <c r="N106" s="41">
        <v>13.05</v>
      </c>
      <c r="O106" s="41">
        <v>13.05</v>
      </c>
      <c r="P106" s="41">
        <v>13.05</v>
      </c>
      <c r="Q106" s="41">
        <v>13.05</v>
      </c>
      <c r="R106" s="41">
        <v>78.599999999999994</v>
      </c>
      <c r="S106" s="41">
        <v>117.9</v>
      </c>
      <c r="T106" s="41">
        <v>11.09</v>
      </c>
      <c r="U106" s="41">
        <v>11.09</v>
      </c>
      <c r="V106" s="41">
        <v>11.09</v>
      </c>
      <c r="W106" s="41">
        <v>11.09</v>
      </c>
      <c r="X106" s="41">
        <v>100.084</v>
      </c>
      <c r="Y106" s="41">
        <v>100.084</v>
      </c>
      <c r="Z106" s="41">
        <v>87.560400000000001</v>
      </c>
    </row>
    <row r="107" spans="1:26" x14ac:dyDescent="0.25">
      <c r="A107" s="39"/>
      <c r="B107" s="46" t="s">
        <v>143</v>
      </c>
      <c r="C107" s="151">
        <v>36415</v>
      </c>
      <c r="D107" s="40">
        <v>13.2</v>
      </c>
      <c r="E107" s="41"/>
      <c r="F107" s="41"/>
      <c r="G107" s="41">
        <v>5.5</v>
      </c>
      <c r="H107" s="41">
        <v>3.06</v>
      </c>
      <c r="I107" s="41">
        <v>3</v>
      </c>
      <c r="J107" s="41">
        <v>5</v>
      </c>
      <c r="K107" s="41">
        <v>3</v>
      </c>
      <c r="L107" s="41">
        <v>3</v>
      </c>
      <c r="M107" s="41">
        <v>3</v>
      </c>
      <c r="N107" s="41">
        <v>3</v>
      </c>
      <c r="O107" s="41">
        <v>3</v>
      </c>
      <c r="P107" s="41">
        <v>3</v>
      </c>
      <c r="Q107" s="41">
        <v>3</v>
      </c>
      <c r="R107" s="41">
        <v>13.2</v>
      </c>
      <c r="S107" s="41">
        <v>19.8</v>
      </c>
      <c r="T107" s="41">
        <v>5</v>
      </c>
      <c r="U107" s="41">
        <v>5</v>
      </c>
      <c r="V107" s="41">
        <v>5</v>
      </c>
      <c r="W107" s="41">
        <v>5</v>
      </c>
      <c r="X107" s="41">
        <v>16.808</v>
      </c>
      <c r="Y107" s="41">
        <v>16.808</v>
      </c>
      <c r="Z107" s="41">
        <v>14.704800000000001</v>
      </c>
    </row>
    <row r="108" spans="1:26" x14ac:dyDescent="0.25">
      <c r="A108" s="39"/>
      <c r="B108" s="46" t="s">
        <v>39</v>
      </c>
      <c r="C108" s="46"/>
      <c r="D108" s="54">
        <f>SUM(D106:D107)</f>
        <v>91.8</v>
      </c>
      <c r="E108" s="41">
        <f t="shared" ref="E108" si="60">MIN(G108:Z108)</f>
        <v>16.05</v>
      </c>
      <c r="F108" s="41">
        <f t="shared" ref="F108" si="61">MAX(G108:Z108)</f>
        <v>137.70000000000002</v>
      </c>
      <c r="G108" s="54">
        <f t="shared" ref="G108:Z108" si="62">SUM(G106:G107)</f>
        <v>38.25</v>
      </c>
      <c r="H108" s="54">
        <f t="shared" si="62"/>
        <v>16.371000000000002</v>
      </c>
      <c r="I108" s="54">
        <f t="shared" si="62"/>
        <v>16.05</v>
      </c>
      <c r="J108" s="54">
        <f t="shared" si="62"/>
        <v>16.09</v>
      </c>
      <c r="K108" s="54">
        <f t="shared" si="62"/>
        <v>16.05</v>
      </c>
      <c r="L108" s="54">
        <f t="shared" si="62"/>
        <v>16.05</v>
      </c>
      <c r="M108" s="54">
        <f t="shared" si="62"/>
        <v>16.05</v>
      </c>
      <c r="N108" s="54">
        <f t="shared" si="62"/>
        <v>16.05</v>
      </c>
      <c r="O108" s="54">
        <f t="shared" si="62"/>
        <v>16.05</v>
      </c>
      <c r="P108" s="54">
        <f t="shared" si="62"/>
        <v>16.05</v>
      </c>
      <c r="Q108" s="54">
        <f t="shared" si="62"/>
        <v>16.05</v>
      </c>
      <c r="R108" s="54">
        <f t="shared" si="62"/>
        <v>91.8</v>
      </c>
      <c r="S108" s="54">
        <f t="shared" si="62"/>
        <v>137.70000000000002</v>
      </c>
      <c r="T108" s="54">
        <f t="shared" si="62"/>
        <v>16.09</v>
      </c>
      <c r="U108" s="54">
        <f t="shared" si="62"/>
        <v>16.09</v>
      </c>
      <c r="V108" s="54">
        <f t="shared" si="62"/>
        <v>16.09</v>
      </c>
      <c r="W108" s="54">
        <f t="shared" si="62"/>
        <v>16.09</v>
      </c>
      <c r="X108" s="54">
        <f t="shared" si="62"/>
        <v>116.892</v>
      </c>
      <c r="Y108" s="54">
        <f t="shared" si="62"/>
        <v>116.892</v>
      </c>
      <c r="Z108" s="54">
        <f t="shared" si="62"/>
        <v>102.26520000000001</v>
      </c>
    </row>
    <row r="109" spans="1:26" x14ac:dyDescent="0.25">
      <c r="A109" s="42"/>
      <c r="B109" s="42"/>
      <c r="C109" s="42"/>
      <c r="D109" s="44"/>
      <c r="E109" s="42"/>
      <c r="F109" s="42"/>
      <c r="G109" s="42"/>
      <c r="H109" s="42"/>
      <c r="I109" s="42"/>
      <c r="J109" s="42"/>
      <c r="K109" s="42"/>
      <c r="L109" s="42"/>
      <c r="M109" s="42"/>
      <c r="N109" s="42"/>
      <c r="O109" s="42"/>
      <c r="P109" s="42"/>
      <c r="Q109" s="42"/>
      <c r="R109" s="42"/>
      <c r="S109" s="42"/>
      <c r="T109" s="42"/>
      <c r="U109" s="42"/>
      <c r="V109" s="42"/>
      <c r="W109" s="42"/>
      <c r="X109" s="42"/>
      <c r="Y109" s="42"/>
      <c r="Z109" s="42"/>
    </row>
    <row r="110" spans="1:26" x14ac:dyDescent="0.25">
      <c r="A110" s="39" t="s">
        <v>189</v>
      </c>
      <c r="B110" s="46" t="s">
        <v>190</v>
      </c>
      <c r="C110" s="151">
        <v>80055</v>
      </c>
      <c r="D110" s="40">
        <v>166.2</v>
      </c>
      <c r="E110" s="41"/>
      <c r="F110" s="41"/>
      <c r="G110" s="41">
        <v>69.25</v>
      </c>
      <c r="H110" s="41">
        <v>48.766200000000005</v>
      </c>
      <c r="I110" s="41">
        <v>47.81</v>
      </c>
      <c r="J110" s="41">
        <v>53.28</v>
      </c>
      <c r="K110" s="41">
        <v>47.81</v>
      </c>
      <c r="L110" s="41">
        <v>47.81</v>
      </c>
      <c r="M110" s="41">
        <v>47.81</v>
      </c>
      <c r="N110" s="41">
        <v>47.81</v>
      </c>
      <c r="O110" s="41">
        <v>47.81</v>
      </c>
      <c r="P110" s="41">
        <v>47.81</v>
      </c>
      <c r="Q110" s="41">
        <v>47.81</v>
      </c>
      <c r="R110" s="41">
        <v>166.2</v>
      </c>
      <c r="S110" s="41">
        <v>249.3</v>
      </c>
      <c r="T110" s="41">
        <v>53.28</v>
      </c>
      <c r="U110" s="41">
        <v>53.28</v>
      </c>
      <c r="V110" s="41">
        <v>53.28</v>
      </c>
      <c r="W110" s="41">
        <v>53.28</v>
      </c>
      <c r="X110" s="41">
        <v>211.62800000000001</v>
      </c>
      <c r="Y110" s="41">
        <v>211.62800000000001</v>
      </c>
      <c r="Z110" s="41">
        <v>185.14679999999998</v>
      </c>
    </row>
    <row r="111" spans="1:26" x14ac:dyDescent="0.25">
      <c r="A111" s="39"/>
      <c r="B111" s="46" t="s">
        <v>143</v>
      </c>
      <c r="C111" s="151">
        <v>36415</v>
      </c>
      <c r="D111" s="40">
        <v>13.2</v>
      </c>
      <c r="E111" s="41"/>
      <c r="F111" s="41"/>
      <c r="G111" s="41">
        <v>5.5</v>
      </c>
      <c r="H111" s="41">
        <v>3.06</v>
      </c>
      <c r="I111" s="41">
        <v>3</v>
      </c>
      <c r="J111" s="41">
        <v>5</v>
      </c>
      <c r="K111" s="41">
        <v>3</v>
      </c>
      <c r="L111" s="41">
        <v>3</v>
      </c>
      <c r="M111" s="41">
        <v>3</v>
      </c>
      <c r="N111" s="41">
        <v>3</v>
      </c>
      <c r="O111" s="41">
        <v>3</v>
      </c>
      <c r="P111" s="41">
        <v>3</v>
      </c>
      <c r="Q111" s="41">
        <v>3</v>
      </c>
      <c r="R111" s="41">
        <v>13.2</v>
      </c>
      <c r="S111" s="41">
        <v>19.8</v>
      </c>
      <c r="T111" s="41">
        <v>5</v>
      </c>
      <c r="U111" s="41">
        <v>5</v>
      </c>
      <c r="V111" s="41">
        <v>5</v>
      </c>
      <c r="W111" s="41">
        <v>5</v>
      </c>
      <c r="X111" s="41">
        <v>16.808</v>
      </c>
      <c r="Y111" s="41">
        <v>16.808</v>
      </c>
      <c r="Z111" s="41">
        <v>14.704800000000001</v>
      </c>
    </row>
    <row r="112" spans="1:26" x14ac:dyDescent="0.25">
      <c r="A112" s="39"/>
      <c r="B112" s="46" t="s">
        <v>39</v>
      </c>
      <c r="C112" s="46"/>
      <c r="D112" s="54">
        <f>SUM(D110:D111)</f>
        <v>179.39999999999998</v>
      </c>
      <c r="E112" s="41">
        <f t="shared" ref="E112" si="63">MIN(G112:Z112)</f>
        <v>50.81</v>
      </c>
      <c r="F112" s="41">
        <f t="shared" ref="F112" si="64">MAX(G112:Z112)</f>
        <v>269.10000000000002</v>
      </c>
      <c r="G112" s="54">
        <f t="shared" ref="G112:Z112" si="65">SUM(G110:G111)</f>
        <v>74.75</v>
      </c>
      <c r="H112" s="54">
        <f t="shared" si="65"/>
        <v>51.826200000000007</v>
      </c>
      <c r="I112" s="54">
        <f t="shared" si="65"/>
        <v>50.81</v>
      </c>
      <c r="J112" s="54">
        <f t="shared" si="65"/>
        <v>58.28</v>
      </c>
      <c r="K112" s="54">
        <f t="shared" si="65"/>
        <v>50.81</v>
      </c>
      <c r="L112" s="54">
        <f t="shared" si="65"/>
        <v>50.81</v>
      </c>
      <c r="M112" s="54">
        <f t="shared" si="65"/>
        <v>50.81</v>
      </c>
      <c r="N112" s="54">
        <f t="shared" si="65"/>
        <v>50.81</v>
      </c>
      <c r="O112" s="54">
        <f t="shared" si="65"/>
        <v>50.81</v>
      </c>
      <c r="P112" s="54">
        <f t="shared" si="65"/>
        <v>50.81</v>
      </c>
      <c r="Q112" s="54">
        <f t="shared" si="65"/>
        <v>50.81</v>
      </c>
      <c r="R112" s="54">
        <f t="shared" si="65"/>
        <v>179.39999999999998</v>
      </c>
      <c r="S112" s="54">
        <f t="shared" si="65"/>
        <v>269.10000000000002</v>
      </c>
      <c r="T112" s="54">
        <f t="shared" si="65"/>
        <v>58.28</v>
      </c>
      <c r="U112" s="54">
        <f t="shared" si="65"/>
        <v>58.28</v>
      </c>
      <c r="V112" s="54">
        <f t="shared" si="65"/>
        <v>58.28</v>
      </c>
      <c r="W112" s="54">
        <f t="shared" si="65"/>
        <v>58.28</v>
      </c>
      <c r="X112" s="54">
        <f t="shared" si="65"/>
        <v>228.43600000000001</v>
      </c>
      <c r="Y112" s="54">
        <f t="shared" si="65"/>
        <v>228.43600000000001</v>
      </c>
      <c r="Z112" s="54">
        <f t="shared" si="65"/>
        <v>199.85159999999999</v>
      </c>
    </row>
    <row r="113" spans="1:26" x14ac:dyDescent="0.25">
      <c r="A113" s="42"/>
      <c r="B113" s="42"/>
      <c r="C113" s="42"/>
      <c r="D113" s="44"/>
      <c r="E113" s="42"/>
      <c r="F113" s="42"/>
      <c r="G113" s="42"/>
      <c r="H113" s="42"/>
      <c r="I113" s="42"/>
      <c r="J113" s="42"/>
      <c r="K113" s="42"/>
      <c r="L113" s="42"/>
      <c r="M113" s="42"/>
      <c r="N113" s="42"/>
      <c r="O113" s="42"/>
      <c r="P113" s="42"/>
      <c r="Q113" s="42"/>
      <c r="R113" s="42"/>
      <c r="S113" s="42"/>
      <c r="T113" s="42"/>
      <c r="U113" s="42"/>
      <c r="V113" s="42"/>
      <c r="W113" s="42"/>
      <c r="X113" s="42"/>
      <c r="Y113" s="42"/>
      <c r="Z113" s="42"/>
    </row>
    <row r="114" spans="1:26" x14ac:dyDescent="0.25">
      <c r="A114" s="39" t="s">
        <v>191</v>
      </c>
      <c r="B114" s="46" t="s">
        <v>192</v>
      </c>
      <c r="C114" s="151">
        <v>88175</v>
      </c>
      <c r="D114" s="40">
        <v>33.6</v>
      </c>
      <c r="E114" s="41">
        <f>MIN(G114:Z114)</f>
        <v>14</v>
      </c>
      <c r="F114" s="41">
        <f>MAX(G114:Z114)</f>
        <v>50.4</v>
      </c>
      <c r="G114" s="41">
        <v>14</v>
      </c>
      <c r="H114" s="41">
        <v>27.142199999999999</v>
      </c>
      <c r="I114" s="41">
        <v>26.61</v>
      </c>
      <c r="J114" s="41">
        <v>21.82</v>
      </c>
      <c r="K114" s="41">
        <v>26.61</v>
      </c>
      <c r="L114" s="41">
        <v>26.61</v>
      </c>
      <c r="M114" s="41">
        <v>26.61</v>
      </c>
      <c r="N114" s="41">
        <v>26.61</v>
      </c>
      <c r="O114" s="41">
        <v>26.61</v>
      </c>
      <c r="P114" s="41">
        <v>26.61</v>
      </c>
      <c r="Q114" s="41">
        <v>26.61</v>
      </c>
      <c r="R114" s="41">
        <v>33.6</v>
      </c>
      <c r="S114" s="41">
        <v>50.4</v>
      </c>
      <c r="T114" s="41">
        <v>21.82</v>
      </c>
      <c r="U114" s="41">
        <v>21.82</v>
      </c>
      <c r="V114" s="41">
        <v>21.82</v>
      </c>
      <c r="W114" s="41">
        <v>21.82</v>
      </c>
      <c r="X114" s="41">
        <v>42.783999999999999</v>
      </c>
      <c r="Y114" s="41">
        <v>42.783999999999999</v>
      </c>
      <c r="Z114" s="41">
        <v>37.430399999999999</v>
      </c>
    </row>
    <row r="115" spans="1:26" x14ac:dyDescent="0.25">
      <c r="A115" s="42"/>
      <c r="B115" s="42"/>
      <c r="C115" s="42"/>
      <c r="D115" s="44"/>
      <c r="E115" s="42"/>
      <c r="F115" s="42"/>
      <c r="G115" s="42"/>
      <c r="H115" s="42"/>
      <c r="I115" s="42"/>
      <c r="J115" s="42"/>
      <c r="K115" s="42"/>
      <c r="L115" s="42"/>
      <c r="M115" s="42"/>
      <c r="N115" s="42"/>
      <c r="O115" s="42"/>
      <c r="P115" s="42"/>
      <c r="Q115" s="42"/>
      <c r="R115" s="42"/>
      <c r="S115" s="42"/>
      <c r="T115" s="42"/>
      <c r="U115" s="42"/>
      <c r="V115" s="42"/>
      <c r="W115" s="42"/>
      <c r="X115" s="42"/>
      <c r="Y115" s="42"/>
      <c r="Z115" s="42"/>
    </row>
    <row r="116" spans="1:26" x14ac:dyDescent="0.25">
      <c r="A116" s="39" t="s">
        <v>193</v>
      </c>
      <c r="B116" s="46" t="s">
        <v>193</v>
      </c>
      <c r="C116" s="151">
        <v>84703</v>
      </c>
      <c r="D116" s="40">
        <v>90.6</v>
      </c>
      <c r="E116" s="41"/>
      <c r="F116" s="41"/>
      <c r="G116" s="41">
        <v>37.75</v>
      </c>
      <c r="H116" s="41">
        <v>7.6703999999999999</v>
      </c>
      <c r="I116" s="41">
        <v>7.52</v>
      </c>
      <c r="J116" s="41">
        <v>6.38</v>
      </c>
      <c r="K116" s="41">
        <v>7.52</v>
      </c>
      <c r="L116" s="41">
        <v>7.52</v>
      </c>
      <c r="M116" s="41">
        <v>7.52</v>
      </c>
      <c r="N116" s="41">
        <v>7.52</v>
      </c>
      <c r="O116" s="41">
        <v>7.52</v>
      </c>
      <c r="P116" s="41">
        <v>7.52</v>
      </c>
      <c r="Q116" s="41">
        <v>7.52</v>
      </c>
      <c r="R116" s="41">
        <v>90.6</v>
      </c>
      <c r="S116" s="41">
        <v>135.9</v>
      </c>
      <c r="T116" s="41">
        <v>6.38</v>
      </c>
      <c r="U116" s="41">
        <v>6.38</v>
      </c>
      <c r="V116" s="41">
        <v>6.38</v>
      </c>
      <c r="W116" s="41">
        <v>6.38</v>
      </c>
      <c r="X116" s="41">
        <v>115.364</v>
      </c>
      <c r="Y116" s="41">
        <v>115.364</v>
      </c>
      <c r="Z116" s="41">
        <v>100.9284</v>
      </c>
    </row>
    <row r="117" spans="1:26" x14ac:dyDescent="0.25">
      <c r="A117" s="39"/>
      <c r="B117" s="46" t="s">
        <v>143</v>
      </c>
      <c r="C117" s="151">
        <v>36415</v>
      </c>
      <c r="D117" s="40">
        <v>13.2</v>
      </c>
      <c r="E117" s="41"/>
      <c r="F117" s="41"/>
      <c r="G117" s="41">
        <v>5.5</v>
      </c>
      <c r="H117" s="41">
        <v>3.06</v>
      </c>
      <c r="I117" s="41">
        <v>3</v>
      </c>
      <c r="J117" s="41">
        <v>5</v>
      </c>
      <c r="K117" s="41">
        <v>3</v>
      </c>
      <c r="L117" s="41">
        <v>3</v>
      </c>
      <c r="M117" s="41">
        <v>3</v>
      </c>
      <c r="N117" s="41">
        <v>3</v>
      </c>
      <c r="O117" s="41">
        <v>3</v>
      </c>
      <c r="P117" s="41">
        <v>3</v>
      </c>
      <c r="Q117" s="41">
        <v>3</v>
      </c>
      <c r="R117" s="41">
        <v>13.2</v>
      </c>
      <c r="S117" s="41">
        <v>19.8</v>
      </c>
      <c r="T117" s="41">
        <v>5</v>
      </c>
      <c r="U117" s="41">
        <v>5</v>
      </c>
      <c r="V117" s="41">
        <v>5</v>
      </c>
      <c r="W117" s="41">
        <v>5</v>
      </c>
      <c r="X117" s="41">
        <v>16.808</v>
      </c>
      <c r="Y117" s="41">
        <v>16.808</v>
      </c>
      <c r="Z117" s="41">
        <v>14.704800000000001</v>
      </c>
    </row>
    <row r="118" spans="1:26" x14ac:dyDescent="0.25">
      <c r="A118" s="39"/>
      <c r="B118" s="46" t="s">
        <v>39</v>
      </c>
      <c r="C118" s="46"/>
      <c r="D118" s="54">
        <f>SUM(D116:D117)</f>
        <v>103.8</v>
      </c>
      <c r="E118" s="41">
        <f t="shared" ref="E118" si="66">MIN(G118:Z118)</f>
        <v>10.52</v>
      </c>
      <c r="F118" s="41">
        <f t="shared" ref="F118" si="67">MAX(G118:Z118)</f>
        <v>155.70000000000002</v>
      </c>
      <c r="G118" s="54">
        <f t="shared" ref="G118:Z118" si="68">SUM(G116:G117)</f>
        <v>43.25</v>
      </c>
      <c r="H118" s="54">
        <f t="shared" si="68"/>
        <v>10.730399999999999</v>
      </c>
      <c r="I118" s="54">
        <f t="shared" si="68"/>
        <v>10.52</v>
      </c>
      <c r="J118" s="54">
        <f t="shared" si="68"/>
        <v>11.379999999999999</v>
      </c>
      <c r="K118" s="54">
        <f t="shared" si="68"/>
        <v>10.52</v>
      </c>
      <c r="L118" s="54">
        <f t="shared" si="68"/>
        <v>10.52</v>
      </c>
      <c r="M118" s="54">
        <f t="shared" si="68"/>
        <v>10.52</v>
      </c>
      <c r="N118" s="54">
        <f t="shared" si="68"/>
        <v>10.52</v>
      </c>
      <c r="O118" s="54">
        <f t="shared" si="68"/>
        <v>10.52</v>
      </c>
      <c r="P118" s="54">
        <f t="shared" si="68"/>
        <v>10.52</v>
      </c>
      <c r="Q118" s="54">
        <f t="shared" si="68"/>
        <v>10.52</v>
      </c>
      <c r="R118" s="54">
        <f t="shared" si="68"/>
        <v>103.8</v>
      </c>
      <c r="S118" s="54">
        <f t="shared" si="68"/>
        <v>155.70000000000002</v>
      </c>
      <c r="T118" s="54">
        <f t="shared" si="68"/>
        <v>11.379999999999999</v>
      </c>
      <c r="U118" s="54">
        <f t="shared" si="68"/>
        <v>11.379999999999999</v>
      </c>
      <c r="V118" s="54">
        <f t="shared" si="68"/>
        <v>11.379999999999999</v>
      </c>
      <c r="W118" s="54">
        <f t="shared" si="68"/>
        <v>11.379999999999999</v>
      </c>
      <c r="X118" s="54">
        <f t="shared" si="68"/>
        <v>132.172</v>
      </c>
      <c r="Y118" s="54">
        <f t="shared" si="68"/>
        <v>132.172</v>
      </c>
      <c r="Z118" s="54">
        <f t="shared" si="68"/>
        <v>115.6332</v>
      </c>
    </row>
    <row r="119" spans="1:26" x14ac:dyDescent="0.25">
      <c r="A119" s="42"/>
      <c r="B119" s="42"/>
      <c r="C119" s="42"/>
      <c r="D119" s="44"/>
      <c r="E119" s="42"/>
      <c r="F119" s="42"/>
      <c r="G119" s="42"/>
      <c r="H119" s="42"/>
      <c r="I119" s="42"/>
      <c r="J119" s="42"/>
      <c r="K119" s="42"/>
      <c r="L119" s="42"/>
      <c r="M119" s="42"/>
      <c r="N119" s="42"/>
      <c r="O119" s="42"/>
      <c r="P119" s="42"/>
      <c r="Q119" s="42"/>
      <c r="R119" s="42"/>
      <c r="S119" s="42"/>
      <c r="T119" s="42"/>
      <c r="U119" s="42"/>
      <c r="V119" s="42"/>
      <c r="W119" s="42"/>
      <c r="X119" s="42"/>
      <c r="Y119" s="42"/>
      <c r="Z119" s="42"/>
    </row>
    <row r="120" spans="1:26" x14ac:dyDescent="0.25">
      <c r="A120" s="39" t="s">
        <v>194</v>
      </c>
      <c r="B120" s="46" t="s">
        <v>194</v>
      </c>
      <c r="C120" s="151">
        <v>81025</v>
      </c>
      <c r="D120" s="40">
        <v>109.8</v>
      </c>
      <c r="E120" s="41">
        <f>MIN(G120:Z120)</f>
        <v>1.02</v>
      </c>
      <c r="F120" s="41">
        <f>MAX(G120:Z120)</f>
        <v>164.70000000000002</v>
      </c>
      <c r="G120" s="41">
        <v>45.75</v>
      </c>
      <c r="H120" s="41">
        <v>8.7821999999999996</v>
      </c>
      <c r="I120" s="41">
        <v>8.61</v>
      </c>
      <c r="J120" s="41">
        <v>1.02</v>
      </c>
      <c r="K120" s="41">
        <v>8.61</v>
      </c>
      <c r="L120" s="41">
        <v>8.61</v>
      </c>
      <c r="M120" s="41">
        <v>8.61</v>
      </c>
      <c r="N120" s="41">
        <v>8.61</v>
      </c>
      <c r="O120" s="41">
        <v>8.61</v>
      </c>
      <c r="P120" s="41">
        <v>8.61</v>
      </c>
      <c r="Q120" s="41">
        <v>8.61</v>
      </c>
      <c r="R120" s="41">
        <v>109.8</v>
      </c>
      <c r="S120" s="41">
        <v>164.70000000000002</v>
      </c>
      <c r="T120" s="41">
        <v>1.02</v>
      </c>
      <c r="U120" s="41">
        <v>1.02</v>
      </c>
      <c r="V120" s="41">
        <v>1.02</v>
      </c>
      <c r="W120" s="41">
        <v>1.02</v>
      </c>
      <c r="X120" s="41">
        <v>139.81200000000001</v>
      </c>
      <c r="Y120" s="41">
        <v>139.81200000000001</v>
      </c>
      <c r="Z120" s="41">
        <v>122.3172</v>
      </c>
    </row>
    <row r="121" spans="1:26" x14ac:dyDescent="0.25">
      <c r="A121" s="42"/>
      <c r="B121" s="42"/>
      <c r="C121" s="42"/>
      <c r="D121" s="44"/>
      <c r="E121" s="42"/>
      <c r="F121" s="42"/>
      <c r="G121" s="42"/>
      <c r="H121" s="42"/>
      <c r="I121" s="42"/>
      <c r="J121" s="42"/>
      <c r="K121" s="42"/>
      <c r="L121" s="42"/>
      <c r="M121" s="42"/>
      <c r="N121" s="42"/>
      <c r="O121" s="42"/>
      <c r="P121" s="42"/>
      <c r="Q121" s="42"/>
      <c r="R121" s="42"/>
      <c r="S121" s="42"/>
      <c r="T121" s="42"/>
      <c r="U121" s="42"/>
      <c r="V121" s="42"/>
      <c r="W121" s="42"/>
      <c r="X121" s="42"/>
      <c r="Y121" s="42"/>
      <c r="Z121" s="42"/>
    </row>
    <row r="122" spans="1:26" x14ac:dyDescent="0.25">
      <c r="A122" s="39" t="s">
        <v>195</v>
      </c>
      <c r="B122" s="46" t="s">
        <v>195</v>
      </c>
      <c r="C122" s="151">
        <v>84145</v>
      </c>
      <c r="D122" s="40">
        <v>294</v>
      </c>
      <c r="E122" s="41"/>
      <c r="F122" s="41"/>
      <c r="G122" s="41">
        <v>122.5</v>
      </c>
      <c r="H122" s="41">
        <v>27.764399999999998</v>
      </c>
      <c r="I122" s="41">
        <v>27.22</v>
      </c>
      <c r="J122" s="41">
        <v>22.76</v>
      </c>
      <c r="K122" s="41">
        <v>27.22</v>
      </c>
      <c r="L122" s="41">
        <v>27.22</v>
      </c>
      <c r="M122" s="41">
        <v>27.22</v>
      </c>
      <c r="N122" s="41">
        <v>27.22</v>
      </c>
      <c r="O122" s="41">
        <v>27.22</v>
      </c>
      <c r="P122" s="41">
        <v>27.22</v>
      </c>
      <c r="Q122" s="41">
        <v>27.22</v>
      </c>
      <c r="R122" s="41">
        <v>294</v>
      </c>
      <c r="S122" s="41">
        <v>441</v>
      </c>
      <c r="T122" s="41">
        <v>22.76</v>
      </c>
      <c r="U122" s="41">
        <v>22.76</v>
      </c>
      <c r="V122" s="41">
        <v>22.76</v>
      </c>
      <c r="W122" s="41">
        <v>22.76</v>
      </c>
      <c r="X122" s="41">
        <v>374.36</v>
      </c>
      <c r="Y122" s="41">
        <v>374.36</v>
      </c>
      <c r="Z122" s="41">
        <v>327.51600000000002</v>
      </c>
    </row>
    <row r="123" spans="1:26" x14ac:dyDescent="0.25">
      <c r="A123" s="39"/>
      <c r="B123" s="46" t="s">
        <v>143</v>
      </c>
      <c r="C123" s="151">
        <v>36415</v>
      </c>
      <c r="D123" s="40">
        <v>13.2</v>
      </c>
      <c r="E123" s="41"/>
      <c r="F123" s="41"/>
      <c r="G123" s="41">
        <v>5.5</v>
      </c>
      <c r="H123" s="41">
        <v>3.06</v>
      </c>
      <c r="I123" s="41">
        <v>3</v>
      </c>
      <c r="J123" s="41">
        <v>5</v>
      </c>
      <c r="K123" s="41">
        <v>3</v>
      </c>
      <c r="L123" s="41">
        <v>3</v>
      </c>
      <c r="M123" s="41">
        <v>3</v>
      </c>
      <c r="N123" s="41">
        <v>3</v>
      </c>
      <c r="O123" s="41">
        <v>3</v>
      </c>
      <c r="P123" s="41">
        <v>3</v>
      </c>
      <c r="Q123" s="41">
        <v>3</v>
      </c>
      <c r="R123" s="41">
        <v>13.2</v>
      </c>
      <c r="S123" s="41">
        <v>19.8</v>
      </c>
      <c r="T123" s="41">
        <v>5</v>
      </c>
      <c r="U123" s="41">
        <v>5</v>
      </c>
      <c r="V123" s="41">
        <v>5</v>
      </c>
      <c r="W123" s="41">
        <v>5</v>
      </c>
      <c r="X123" s="41">
        <v>16.808</v>
      </c>
      <c r="Y123" s="41">
        <v>16.808</v>
      </c>
      <c r="Z123" s="41">
        <v>14.704800000000001</v>
      </c>
    </row>
    <row r="124" spans="1:26" x14ac:dyDescent="0.25">
      <c r="A124" s="39"/>
      <c r="B124" s="46" t="s">
        <v>39</v>
      </c>
      <c r="C124" s="46"/>
      <c r="D124" s="54">
        <f>SUM(D122:D123)</f>
        <v>307.2</v>
      </c>
      <c r="E124" s="41">
        <f t="shared" ref="E124" si="69">MIN(G124:Z124)</f>
        <v>27.76</v>
      </c>
      <c r="F124" s="41">
        <f t="shared" ref="F124" si="70">MAX(G124:Z124)</f>
        <v>460.8</v>
      </c>
      <c r="G124" s="54">
        <f t="shared" ref="G124:Z124" si="71">SUM(G122:G123)</f>
        <v>128</v>
      </c>
      <c r="H124" s="54">
        <f t="shared" si="71"/>
        <v>30.824399999999997</v>
      </c>
      <c r="I124" s="54">
        <f t="shared" si="71"/>
        <v>30.22</v>
      </c>
      <c r="J124" s="54">
        <f t="shared" si="71"/>
        <v>27.76</v>
      </c>
      <c r="K124" s="54">
        <f t="shared" si="71"/>
        <v>30.22</v>
      </c>
      <c r="L124" s="54">
        <f t="shared" si="71"/>
        <v>30.22</v>
      </c>
      <c r="M124" s="54">
        <f t="shared" si="71"/>
        <v>30.22</v>
      </c>
      <c r="N124" s="54">
        <f t="shared" si="71"/>
        <v>30.22</v>
      </c>
      <c r="O124" s="54">
        <f t="shared" si="71"/>
        <v>30.22</v>
      </c>
      <c r="P124" s="54">
        <f t="shared" si="71"/>
        <v>30.22</v>
      </c>
      <c r="Q124" s="54">
        <f t="shared" si="71"/>
        <v>30.22</v>
      </c>
      <c r="R124" s="54">
        <f t="shared" si="71"/>
        <v>307.2</v>
      </c>
      <c r="S124" s="54">
        <f t="shared" si="71"/>
        <v>460.8</v>
      </c>
      <c r="T124" s="54">
        <f t="shared" si="71"/>
        <v>27.76</v>
      </c>
      <c r="U124" s="54">
        <f t="shared" si="71"/>
        <v>27.76</v>
      </c>
      <c r="V124" s="54">
        <f t="shared" si="71"/>
        <v>27.76</v>
      </c>
      <c r="W124" s="54">
        <f t="shared" si="71"/>
        <v>27.76</v>
      </c>
      <c r="X124" s="54">
        <f t="shared" si="71"/>
        <v>391.16800000000001</v>
      </c>
      <c r="Y124" s="54">
        <f t="shared" si="71"/>
        <v>391.16800000000001</v>
      </c>
      <c r="Z124" s="54">
        <f t="shared" si="71"/>
        <v>342.2208</v>
      </c>
    </row>
    <row r="125" spans="1:26" x14ac:dyDescent="0.25">
      <c r="A125" s="42"/>
      <c r="B125" s="42"/>
      <c r="C125" s="42"/>
      <c r="D125" s="44"/>
      <c r="E125" s="42"/>
      <c r="F125" s="42"/>
      <c r="G125" s="42"/>
      <c r="H125" s="42"/>
      <c r="I125" s="42"/>
      <c r="J125" s="42"/>
      <c r="K125" s="42"/>
      <c r="L125" s="42"/>
      <c r="M125" s="42"/>
      <c r="N125" s="42"/>
      <c r="O125" s="42"/>
      <c r="P125" s="42"/>
      <c r="Q125" s="42"/>
      <c r="R125" s="42"/>
      <c r="S125" s="42"/>
      <c r="T125" s="42"/>
      <c r="U125" s="42"/>
      <c r="V125" s="42"/>
      <c r="W125" s="42"/>
      <c r="X125" s="42"/>
      <c r="Y125" s="42"/>
      <c r="Z125" s="42"/>
    </row>
    <row r="126" spans="1:26" x14ac:dyDescent="0.25">
      <c r="A126" s="39" t="s">
        <v>196</v>
      </c>
      <c r="B126" s="46" t="s">
        <v>197</v>
      </c>
      <c r="C126" s="151">
        <v>85610</v>
      </c>
      <c r="D126" s="40">
        <v>41.4</v>
      </c>
      <c r="E126" s="41"/>
      <c r="F126" s="41"/>
      <c r="G126" s="41">
        <v>17.25</v>
      </c>
      <c r="H126" s="41">
        <v>4.3757999999999999</v>
      </c>
      <c r="I126" s="41">
        <v>4.29</v>
      </c>
      <c r="J126" s="41">
        <v>3.34</v>
      </c>
      <c r="K126" s="41">
        <v>4.29</v>
      </c>
      <c r="L126" s="41">
        <v>4.29</v>
      </c>
      <c r="M126" s="41">
        <v>4.29</v>
      </c>
      <c r="N126" s="41">
        <v>4.29</v>
      </c>
      <c r="O126" s="41">
        <v>4.29</v>
      </c>
      <c r="P126" s="41">
        <v>4.29</v>
      </c>
      <c r="Q126" s="41">
        <v>4.29</v>
      </c>
      <c r="R126" s="41">
        <v>41.4</v>
      </c>
      <c r="S126" s="41">
        <v>62.1</v>
      </c>
      <c r="T126" s="41">
        <v>3.34</v>
      </c>
      <c r="U126" s="41">
        <v>3.34</v>
      </c>
      <c r="V126" s="41">
        <v>3.34</v>
      </c>
      <c r="W126" s="41">
        <v>3.34</v>
      </c>
      <c r="X126" s="41">
        <v>52.716000000000001</v>
      </c>
      <c r="Y126" s="41">
        <v>52.716000000000001</v>
      </c>
      <c r="Z126" s="41">
        <v>46.119599999999998</v>
      </c>
    </row>
    <row r="127" spans="1:26" x14ac:dyDescent="0.25">
      <c r="A127" s="39"/>
      <c r="B127" s="46" t="s">
        <v>143</v>
      </c>
      <c r="C127" s="151">
        <v>36415</v>
      </c>
      <c r="D127" s="40">
        <v>13.2</v>
      </c>
      <c r="E127" s="41"/>
      <c r="F127" s="41"/>
      <c r="G127" s="41">
        <v>5.5</v>
      </c>
      <c r="H127" s="41">
        <v>3.06</v>
      </c>
      <c r="I127" s="41">
        <v>3</v>
      </c>
      <c r="J127" s="41">
        <v>5</v>
      </c>
      <c r="K127" s="41">
        <v>3</v>
      </c>
      <c r="L127" s="41">
        <v>3</v>
      </c>
      <c r="M127" s="41">
        <v>3</v>
      </c>
      <c r="N127" s="41">
        <v>3</v>
      </c>
      <c r="O127" s="41">
        <v>3</v>
      </c>
      <c r="P127" s="41">
        <v>3</v>
      </c>
      <c r="Q127" s="41">
        <v>3</v>
      </c>
      <c r="R127" s="41">
        <v>13.2</v>
      </c>
      <c r="S127" s="41">
        <v>19.8</v>
      </c>
      <c r="T127" s="41">
        <v>5</v>
      </c>
      <c r="U127" s="41">
        <v>5</v>
      </c>
      <c r="V127" s="41">
        <v>5</v>
      </c>
      <c r="W127" s="41">
        <v>5</v>
      </c>
      <c r="X127" s="41">
        <v>16.808</v>
      </c>
      <c r="Y127" s="41">
        <v>16.808</v>
      </c>
      <c r="Z127" s="41">
        <v>14.704800000000001</v>
      </c>
    </row>
    <row r="128" spans="1:26" x14ac:dyDescent="0.25">
      <c r="A128" s="39"/>
      <c r="B128" s="46" t="s">
        <v>39</v>
      </c>
      <c r="C128" s="46"/>
      <c r="D128" s="54">
        <f>SUM(D126:D127)</f>
        <v>54.599999999999994</v>
      </c>
      <c r="E128" s="41">
        <f t="shared" ref="E128" si="72">MIN(G128:Z128)</f>
        <v>7.29</v>
      </c>
      <c r="F128" s="41">
        <f t="shared" ref="F128" si="73">MAX(G128:Z128)</f>
        <v>81.900000000000006</v>
      </c>
      <c r="G128" s="54">
        <f t="shared" ref="G128:Z128" si="74">SUM(G126:G127)</f>
        <v>22.75</v>
      </c>
      <c r="H128" s="54">
        <f t="shared" si="74"/>
        <v>7.4358000000000004</v>
      </c>
      <c r="I128" s="54">
        <f t="shared" si="74"/>
        <v>7.29</v>
      </c>
      <c r="J128" s="54">
        <f t="shared" si="74"/>
        <v>8.34</v>
      </c>
      <c r="K128" s="54">
        <f t="shared" si="74"/>
        <v>7.29</v>
      </c>
      <c r="L128" s="54">
        <f t="shared" si="74"/>
        <v>7.29</v>
      </c>
      <c r="M128" s="54">
        <f t="shared" si="74"/>
        <v>7.29</v>
      </c>
      <c r="N128" s="54">
        <f t="shared" si="74"/>
        <v>7.29</v>
      </c>
      <c r="O128" s="54">
        <f t="shared" si="74"/>
        <v>7.29</v>
      </c>
      <c r="P128" s="54">
        <f t="shared" si="74"/>
        <v>7.29</v>
      </c>
      <c r="Q128" s="54">
        <f t="shared" si="74"/>
        <v>7.29</v>
      </c>
      <c r="R128" s="54">
        <f t="shared" si="74"/>
        <v>54.599999999999994</v>
      </c>
      <c r="S128" s="54">
        <f t="shared" si="74"/>
        <v>81.900000000000006</v>
      </c>
      <c r="T128" s="54">
        <f t="shared" si="74"/>
        <v>8.34</v>
      </c>
      <c r="U128" s="54">
        <f t="shared" si="74"/>
        <v>8.34</v>
      </c>
      <c r="V128" s="54">
        <f t="shared" si="74"/>
        <v>8.34</v>
      </c>
      <c r="W128" s="54">
        <f t="shared" si="74"/>
        <v>8.34</v>
      </c>
      <c r="X128" s="54">
        <f t="shared" si="74"/>
        <v>69.524000000000001</v>
      </c>
      <c r="Y128" s="54">
        <f t="shared" si="74"/>
        <v>69.524000000000001</v>
      </c>
      <c r="Z128" s="54">
        <f t="shared" si="74"/>
        <v>60.824399999999997</v>
      </c>
    </row>
    <row r="129" spans="1:26" x14ac:dyDescent="0.25">
      <c r="A129" s="42"/>
      <c r="B129" s="42"/>
      <c r="C129" s="42"/>
      <c r="D129" s="44"/>
      <c r="E129" s="42"/>
      <c r="F129" s="42"/>
      <c r="G129" s="42"/>
      <c r="H129" s="42"/>
      <c r="I129" s="42"/>
      <c r="J129" s="42"/>
      <c r="K129" s="42"/>
      <c r="L129" s="42"/>
      <c r="M129" s="42"/>
      <c r="N129" s="42"/>
      <c r="O129" s="42"/>
      <c r="P129" s="42"/>
      <c r="Q129" s="42"/>
      <c r="R129" s="42"/>
      <c r="S129" s="42"/>
      <c r="T129" s="42"/>
      <c r="U129" s="42"/>
      <c r="V129" s="42"/>
      <c r="W129" s="42"/>
      <c r="X129" s="42"/>
      <c r="Y129" s="42"/>
      <c r="Z129" s="42"/>
    </row>
    <row r="130" spans="1:26" x14ac:dyDescent="0.25">
      <c r="A130" s="39" t="s">
        <v>198</v>
      </c>
      <c r="B130" s="46" t="s">
        <v>199</v>
      </c>
      <c r="C130" s="151">
        <v>85730</v>
      </c>
      <c r="D130" s="40">
        <v>76.2</v>
      </c>
      <c r="E130" s="41"/>
      <c r="F130" s="41"/>
      <c r="G130" s="41">
        <v>31.75</v>
      </c>
      <c r="H130" s="41">
        <v>6.1302000000000003</v>
      </c>
      <c r="I130" s="41">
        <v>6.01</v>
      </c>
      <c r="J130" s="41">
        <v>5.0999999999999996</v>
      </c>
      <c r="K130" s="41">
        <v>6.01</v>
      </c>
      <c r="L130" s="41">
        <v>6.01</v>
      </c>
      <c r="M130" s="41">
        <v>6.01</v>
      </c>
      <c r="N130" s="41">
        <v>6.01</v>
      </c>
      <c r="O130" s="41">
        <v>6.01</v>
      </c>
      <c r="P130" s="41">
        <v>6.01</v>
      </c>
      <c r="Q130" s="41">
        <v>6.01</v>
      </c>
      <c r="R130" s="41">
        <v>76.2</v>
      </c>
      <c r="S130" s="41">
        <v>114.3</v>
      </c>
      <c r="T130" s="41">
        <v>5.0999999999999996</v>
      </c>
      <c r="U130" s="41">
        <v>5.0999999999999996</v>
      </c>
      <c r="V130" s="41">
        <v>5.0999999999999996</v>
      </c>
      <c r="W130" s="41">
        <v>5.0999999999999996</v>
      </c>
      <c r="X130" s="41">
        <v>97.028000000000006</v>
      </c>
      <c r="Y130" s="41">
        <v>97.028000000000006</v>
      </c>
      <c r="Z130" s="41">
        <v>84.886799999999994</v>
      </c>
    </row>
    <row r="131" spans="1:26" x14ac:dyDescent="0.25">
      <c r="A131" s="39" t="s">
        <v>1</v>
      </c>
      <c r="B131" s="46" t="s">
        <v>197</v>
      </c>
      <c r="C131" s="151">
        <v>85610</v>
      </c>
      <c r="D131" s="40">
        <v>41.4</v>
      </c>
      <c r="E131" s="41"/>
      <c r="F131" s="41"/>
      <c r="G131" s="41">
        <v>17.25</v>
      </c>
      <c r="H131" s="41">
        <v>4.3757999999999999</v>
      </c>
      <c r="I131" s="41">
        <v>4.29</v>
      </c>
      <c r="J131" s="41">
        <v>3.34</v>
      </c>
      <c r="K131" s="41">
        <v>4.29</v>
      </c>
      <c r="L131" s="41">
        <v>4.29</v>
      </c>
      <c r="M131" s="41">
        <v>4.29</v>
      </c>
      <c r="N131" s="41">
        <v>4.29</v>
      </c>
      <c r="O131" s="41">
        <v>4.29</v>
      </c>
      <c r="P131" s="41">
        <v>4.29</v>
      </c>
      <c r="Q131" s="41">
        <v>4.29</v>
      </c>
      <c r="R131" s="41">
        <v>41.4</v>
      </c>
      <c r="S131" s="41">
        <v>62.1</v>
      </c>
      <c r="T131" s="41">
        <v>3.34</v>
      </c>
      <c r="U131" s="41">
        <v>3.34</v>
      </c>
      <c r="V131" s="41">
        <v>3.34</v>
      </c>
      <c r="W131" s="41">
        <v>3.34</v>
      </c>
      <c r="X131" s="41">
        <v>52.716000000000001</v>
      </c>
      <c r="Y131" s="41">
        <v>52.716000000000001</v>
      </c>
      <c r="Z131" s="41">
        <v>46.119599999999998</v>
      </c>
    </row>
    <row r="132" spans="1:26" x14ac:dyDescent="0.25">
      <c r="A132" s="39"/>
      <c r="B132" s="46" t="s">
        <v>143</v>
      </c>
      <c r="C132" s="151">
        <v>36415</v>
      </c>
      <c r="D132" s="40">
        <v>13.2</v>
      </c>
      <c r="E132" s="41"/>
      <c r="F132" s="41"/>
      <c r="G132" s="41">
        <v>5.5</v>
      </c>
      <c r="H132" s="41">
        <v>3.06</v>
      </c>
      <c r="I132" s="41">
        <v>3</v>
      </c>
      <c r="J132" s="41">
        <v>5</v>
      </c>
      <c r="K132" s="41">
        <v>3</v>
      </c>
      <c r="L132" s="41">
        <v>3</v>
      </c>
      <c r="M132" s="41">
        <v>3</v>
      </c>
      <c r="N132" s="41">
        <v>3</v>
      </c>
      <c r="O132" s="41">
        <v>3</v>
      </c>
      <c r="P132" s="41">
        <v>3</v>
      </c>
      <c r="Q132" s="41">
        <v>3</v>
      </c>
      <c r="R132" s="41">
        <v>13.2</v>
      </c>
      <c r="S132" s="41">
        <v>19.8</v>
      </c>
      <c r="T132" s="41">
        <v>5</v>
      </c>
      <c r="U132" s="41">
        <v>5</v>
      </c>
      <c r="V132" s="41">
        <v>5</v>
      </c>
      <c r="W132" s="41">
        <v>5</v>
      </c>
      <c r="X132" s="41">
        <v>16.808</v>
      </c>
      <c r="Y132" s="41">
        <v>16.808</v>
      </c>
      <c r="Z132" s="41">
        <v>14.704800000000001</v>
      </c>
    </row>
    <row r="133" spans="1:26" x14ac:dyDescent="0.25">
      <c r="A133" s="39"/>
      <c r="B133" s="46" t="s">
        <v>39</v>
      </c>
      <c r="C133" s="46"/>
      <c r="D133" s="54">
        <f>SUM(D130:D132)</f>
        <v>130.79999999999998</v>
      </c>
      <c r="E133" s="41">
        <f t="shared" ref="E133" si="75">MIN(G133:Z133)</f>
        <v>13.3</v>
      </c>
      <c r="F133" s="41">
        <f t="shared" ref="F133" si="76">MAX(G133:Z133)</f>
        <v>196.20000000000002</v>
      </c>
      <c r="G133" s="54">
        <f t="shared" ref="G133:Z133" si="77">SUM(G130:G132)</f>
        <v>54.5</v>
      </c>
      <c r="H133" s="54">
        <f t="shared" si="77"/>
        <v>13.566000000000001</v>
      </c>
      <c r="I133" s="54">
        <f t="shared" si="77"/>
        <v>13.3</v>
      </c>
      <c r="J133" s="54">
        <f t="shared" si="77"/>
        <v>13.44</v>
      </c>
      <c r="K133" s="54">
        <f t="shared" si="77"/>
        <v>13.3</v>
      </c>
      <c r="L133" s="54">
        <f t="shared" si="77"/>
        <v>13.3</v>
      </c>
      <c r="M133" s="54">
        <f t="shared" si="77"/>
        <v>13.3</v>
      </c>
      <c r="N133" s="54">
        <f t="shared" si="77"/>
        <v>13.3</v>
      </c>
      <c r="O133" s="54">
        <f t="shared" si="77"/>
        <v>13.3</v>
      </c>
      <c r="P133" s="54">
        <f t="shared" si="77"/>
        <v>13.3</v>
      </c>
      <c r="Q133" s="54">
        <f t="shared" si="77"/>
        <v>13.3</v>
      </c>
      <c r="R133" s="54">
        <f t="shared" si="77"/>
        <v>130.79999999999998</v>
      </c>
      <c r="S133" s="54">
        <f t="shared" si="77"/>
        <v>196.20000000000002</v>
      </c>
      <c r="T133" s="54">
        <f t="shared" si="77"/>
        <v>13.44</v>
      </c>
      <c r="U133" s="54">
        <f t="shared" si="77"/>
        <v>13.44</v>
      </c>
      <c r="V133" s="54">
        <f t="shared" si="77"/>
        <v>13.44</v>
      </c>
      <c r="W133" s="54">
        <f t="shared" si="77"/>
        <v>13.44</v>
      </c>
      <c r="X133" s="54">
        <f t="shared" si="77"/>
        <v>166.55199999999999</v>
      </c>
      <c r="Y133" s="54">
        <f t="shared" si="77"/>
        <v>166.55199999999999</v>
      </c>
      <c r="Z133" s="54">
        <f t="shared" si="77"/>
        <v>145.71119999999999</v>
      </c>
    </row>
    <row r="134" spans="1:26" x14ac:dyDescent="0.25">
      <c r="A134" s="42"/>
      <c r="B134" s="42"/>
      <c r="C134" s="42"/>
      <c r="D134" s="44"/>
      <c r="E134" s="42"/>
      <c r="F134" s="42"/>
      <c r="G134" s="42"/>
      <c r="H134" s="42"/>
      <c r="I134" s="42"/>
      <c r="J134" s="42"/>
      <c r="K134" s="42"/>
      <c r="L134" s="42"/>
      <c r="M134" s="42"/>
      <c r="N134" s="42"/>
      <c r="O134" s="42"/>
      <c r="P134" s="42"/>
      <c r="Q134" s="42"/>
      <c r="R134" s="42"/>
      <c r="S134" s="42"/>
      <c r="T134" s="42"/>
      <c r="U134" s="42"/>
      <c r="V134" s="42"/>
      <c r="W134" s="42"/>
      <c r="X134" s="42"/>
      <c r="Y134" s="42"/>
      <c r="Z134" s="42"/>
    </row>
    <row r="135" spans="1:26" x14ac:dyDescent="0.25">
      <c r="A135" s="39" t="s">
        <v>200</v>
      </c>
      <c r="B135" s="46" t="s">
        <v>201</v>
      </c>
      <c r="C135" s="151">
        <v>84153</v>
      </c>
      <c r="D135" s="40">
        <v>146.4</v>
      </c>
      <c r="E135" s="41"/>
      <c r="F135" s="41"/>
      <c r="G135" s="41">
        <v>61</v>
      </c>
      <c r="H135" s="41">
        <v>18.7578</v>
      </c>
      <c r="I135" s="41">
        <v>18.39</v>
      </c>
      <c r="J135" s="41">
        <v>15.64</v>
      </c>
      <c r="K135" s="41">
        <v>18.39</v>
      </c>
      <c r="L135" s="41">
        <v>18.39</v>
      </c>
      <c r="M135" s="41">
        <v>18.39</v>
      </c>
      <c r="N135" s="41">
        <v>18.39</v>
      </c>
      <c r="O135" s="41">
        <v>18.39</v>
      </c>
      <c r="P135" s="41">
        <v>18.39</v>
      </c>
      <c r="Q135" s="41">
        <v>18.39</v>
      </c>
      <c r="R135" s="41">
        <v>146.4</v>
      </c>
      <c r="S135" s="41">
        <v>219.6</v>
      </c>
      <c r="T135" s="41">
        <v>15.64</v>
      </c>
      <c r="U135" s="41">
        <v>15.64</v>
      </c>
      <c r="V135" s="41">
        <v>15.64</v>
      </c>
      <c r="W135" s="41">
        <v>15.64</v>
      </c>
      <c r="X135" s="41">
        <v>186.416</v>
      </c>
      <c r="Y135" s="41">
        <v>186.416</v>
      </c>
      <c r="Z135" s="41">
        <v>163.08959999999999</v>
      </c>
    </row>
    <row r="136" spans="1:26" x14ac:dyDescent="0.25">
      <c r="A136" s="39"/>
      <c r="B136" s="46" t="s">
        <v>143</v>
      </c>
      <c r="C136" s="151">
        <v>36415</v>
      </c>
      <c r="D136" s="40">
        <v>13.2</v>
      </c>
      <c r="E136" s="41"/>
      <c r="F136" s="41"/>
      <c r="G136" s="41">
        <v>5.5</v>
      </c>
      <c r="H136" s="41">
        <v>3.06</v>
      </c>
      <c r="I136" s="41">
        <v>3</v>
      </c>
      <c r="J136" s="41">
        <v>5</v>
      </c>
      <c r="K136" s="41">
        <v>3</v>
      </c>
      <c r="L136" s="41">
        <v>3</v>
      </c>
      <c r="M136" s="41">
        <v>3</v>
      </c>
      <c r="N136" s="41">
        <v>3</v>
      </c>
      <c r="O136" s="41">
        <v>3</v>
      </c>
      <c r="P136" s="41">
        <v>3</v>
      </c>
      <c r="Q136" s="41">
        <v>3</v>
      </c>
      <c r="R136" s="41">
        <v>13.2</v>
      </c>
      <c r="S136" s="41">
        <v>19.8</v>
      </c>
      <c r="T136" s="41">
        <v>5</v>
      </c>
      <c r="U136" s="41">
        <v>5</v>
      </c>
      <c r="V136" s="41">
        <v>5</v>
      </c>
      <c r="W136" s="41">
        <v>5</v>
      </c>
      <c r="X136" s="41">
        <v>16.808</v>
      </c>
      <c r="Y136" s="41">
        <v>16.808</v>
      </c>
      <c r="Z136" s="41">
        <v>14.704800000000001</v>
      </c>
    </row>
    <row r="137" spans="1:26" x14ac:dyDescent="0.25">
      <c r="A137" s="39"/>
      <c r="B137" s="46" t="s">
        <v>39</v>
      </c>
      <c r="C137" s="46"/>
      <c r="D137" s="54">
        <f>SUM(D135:D136)</f>
        <v>159.6</v>
      </c>
      <c r="E137" s="41">
        <f t="shared" ref="E137" si="78">MIN(G137:Z137)</f>
        <v>20.64</v>
      </c>
      <c r="F137" s="41">
        <f t="shared" ref="F137" si="79">MAX(G137:Z137)</f>
        <v>239.4</v>
      </c>
      <c r="G137" s="54">
        <f t="shared" ref="G137:Z137" si="80">SUM(G135:G136)</f>
        <v>66.5</v>
      </c>
      <c r="H137" s="54">
        <f t="shared" si="80"/>
        <v>21.817799999999998</v>
      </c>
      <c r="I137" s="54">
        <f t="shared" si="80"/>
        <v>21.39</v>
      </c>
      <c r="J137" s="54">
        <f t="shared" si="80"/>
        <v>20.64</v>
      </c>
      <c r="K137" s="54">
        <f t="shared" si="80"/>
        <v>21.39</v>
      </c>
      <c r="L137" s="54">
        <f t="shared" si="80"/>
        <v>21.39</v>
      </c>
      <c r="M137" s="54">
        <f t="shared" si="80"/>
        <v>21.39</v>
      </c>
      <c r="N137" s="54">
        <f t="shared" si="80"/>
        <v>21.39</v>
      </c>
      <c r="O137" s="54">
        <f t="shared" si="80"/>
        <v>21.39</v>
      </c>
      <c r="P137" s="54">
        <f t="shared" si="80"/>
        <v>21.39</v>
      </c>
      <c r="Q137" s="54">
        <f t="shared" si="80"/>
        <v>21.39</v>
      </c>
      <c r="R137" s="54">
        <f t="shared" si="80"/>
        <v>159.6</v>
      </c>
      <c r="S137" s="54">
        <f t="shared" si="80"/>
        <v>239.4</v>
      </c>
      <c r="T137" s="54">
        <f t="shared" si="80"/>
        <v>20.64</v>
      </c>
      <c r="U137" s="54">
        <f t="shared" si="80"/>
        <v>20.64</v>
      </c>
      <c r="V137" s="54">
        <f t="shared" si="80"/>
        <v>20.64</v>
      </c>
      <c r="W137" s="54">
        <f t="shared" si="80"/>
        <v>20.64</v>
      </c>
      <c r="X137" s="54">
        <f t="shared" si="80"/>
        <v>203.22399999999999</v>
      </c>
      <c r="Y137" s="54">
        <f t="shared" si="80"/>
        <v>203.22399999999999</v>
      </c>
      <c r="Z137" s="54">
        <f t="shared" si="80"/>
        <v>177.7944</v>
      </c>
    </row>
    <row r="138" spans="1:26" x14ac:dyDescent="0.25">
      <c r="A138" s="42"/>
      <c r="B138" s="42"/>
      <c r="C138" s="42"/>
      <c r="D138" s="44"/>
      <c r="E138" s="42"/>
      <c r="F138" s="42"/>
      <c r="G138" s="42"/>
      <c r="H138" s="42"/>
      <c r="I138" s="42"/>
      <c r="J138" s="42"/>
      <c r="K138" s="42"/>
      <c r="L138" s="42"/>
      <c r="M138" s="42"/>
      <c r="N138" s="42"/>
      <c r="O138" s="42"/>
      <c r="P138" s="42"/>
      <c r="Q138" s="42"/>
      <c r="R138" s="42"/>
      <c r="S138" s="42"/>
      <c r="T138" s="42"/>
      <c r="U138" s="42"/>
      <c r="V138" s="42"/>
      <c r="W138" s="42"/>
      <c r="X138" s="42"/>
      <c r="Y138" s="42"/>
      <c r="Z138" s="42"/>
    </row>
    <row r="139" spans="1:26" x14ac:dyDescent="0.25">
      <c r="A139" s="39" t="s">
        <v>202</v>
      </c>
      <c r="B139" s="46" t="s">
        <v>201</v>
      </c>
      <c r="C139" s="151">
        <v>84153</v>
      </c>
      <c r="D139" s="40">
        <v>146.4</v>
      </c>
      <c r="E139" s="41"/>
      <c r="F139" s="41"/>
      <c r="G139" s="41">
        <v>61</v>
      </c>
      <c r="H139" s="41">
        <v>18.7578</v>
      </c>
      <c r="I139" s="41">
        <v>18.39</v>
      </c>
      <c r="J139" s="41">
        <v>15.64</v>
      </c>
      <c r="K139" s="41">
        <v>18.39</v>
      </c>
      <c r="L139" s="41">
        <v>18.39</v>
      </c>
      <c r="M139" s="41">
        <v>18.39</v>
      </c>
      <c r="N139" s="41">
        <v>18.39</v>
      </c>
      <c r="O139" s="41">
        <v>18.39</v>
      </c>
      <c r="P139" s="41">
        <v>18.39</v>
      </c>
      <c r="Q139" s="41">
        <v>18.39</v>
      </c>
      <c r="R139" s="41">
        <v>146.4</v>
      </c>
      <c r="S139" s="41">
        <v>219.6</v>
      </c>
      <c r="T139" s="41">
        <v>15.64</v>
      </c>
      <c r="U139" s="41">
        <v>15.64</v>
      </c>
      <c r="V139" s="41">
        <v>15.64</v>
      </c>
      <c r="W139" s="41">
        <v>15.64</v>
      </c>
      <c r="X139" s="41">
        <v>186.416</v>
      </c>
      <c r="Y139" s="41">
        <v>186.416</v>
      </c>
      <c r="Z139" s="41">
        <v>163.08959999999999</v>
      </c>
    </row>
    <row r="140" spans="1:26" x14ac:dyDescent="0.25">
      <c r="A140" s="39"/>
      <c r="B140" s="46" t="s">
        <v>143</v>
      </c>
      <c r="C140" s="151">
        <v>36415</v>
      </c>
      <c r="D140" s="40">
        <v>13.2</v>
      </c>
      <c r="E140" s="41"/>
      <c r="F140" s="41"/>
      <c r="G140" s="41">
        <v>5.5</v>
      </c>
      <c r="H140" s="41">
        <v>3.06</v>
      </c>
      <c r="I140" s="41">
        <v>3</v>
      </c>
      <c r="J140" s="41">
        <v>5</v>
      </c>
      <c r="K140" s="41">
        <v>3</v>
      </c>
      <c r="L140" s="41">
        <v>3</v>
      </c>
      <c r="M140" s="41">
        <v>3</v>
      </c>
      <c r="N140" s="41">
        <v>3</v>
      </c>
      <c r="O140" s="41">
        <v>3</v>
      </c>
      <c r="P140" s="41">
        <v>3</v>
      </c>
      <c r="Q140" s="41">
        <v>3</v>
      </c>
      <c r="R140" s="41">
        <v>13.2</v>
      </c>
      <c r="S140" s="41">
        <v>19.8</v>
      </c>
      <c r="T140" s="41">
        <v>5</v>
      </c>
      <c r="U140" s="41">
        <v>5</v>
      </c>
      <c r="V140" s="41">
        <v>5</v>
      </c>
      <c r="W140" s="41">
        <v>5</v>
      </c>
      <c r="X140" s="41">
        <v>16.808</v>
      </c>
      <c r="Y140" s="41">
        <v>16.808</v>
      </c>
      <c r="Z140" s="41">
        <v>14.704800000000001</v>
      </c>
    </row>
    <row r="141" spans="1:26" x14ac:dyDescent="0.25">
      <c r="A141" s="39"/>
      <c r="B141" s="46" t="s">
        <v>39</v>
      </c>
      <c r="C141" s="46"/>
      <c r="D141" s="54">
        <f>SUM(D139:D140)</f>
        <v>159.6</v>
      </c>
      <c r="E141" s="41">
        <f t="shared" ref="E141" si="81">MIN(G141:Z141)</f>
        <v>20.64</v>
      </c>
      <c r="F141" s="41">
        <f t="shared" ref="F141" si="82">MAX(G141:Z141)</f>
        <v>239.4</v>
      </c>
      <c r="G141" s="54">
        <f t="shared" ref="G141:Z141" si="83">SUM(G139:G140)</f>
        <v>66.5</v>
      </c>
      <c r="H141" s="54">
        <f t="shared" si="83"/>
        <v>21.817799999999998</v>
      </c>
      <c r="I141" s="54">
        <f t="shared" si="83"/>
        <v>21.39</v>
      </c>
      <c r="J141" s="54">
        <f t="shared" si="83"/>
        <v>20.64</v>
      </c>
      <c r="K141" s="54">
        <f t="shared" si="83"/>
        <v>21.39</v>
      </c>
      <c r="L141" s="54">
        <f t="shared" si="83"/>
        <v>21.39</v>
      </c>
      <c r="M141" s="54">
        <f t="shared" si="83"/>
        <v>21.39</v>
      </c>
      <c r="N141" s="54">
        <f t="shared" si="83"/>
        <v>21.39</v>
      </c>
      <c r="O141" s="54">
        <f t="shared" si="83"/>
        <v>21.39</v>
      </c>
      <c r="P141" s="54">
        <f t="shared" si="83"/>
        <v>21.39</v>
      </c>
      <c r="Q141" s="54">
        <f t="shared" si="83"/>
        <v>21.39</v>
      </c>
      <c r="R141" s="54">
        <f t="shared" si="83"/>
        <v>159.6</v>
      </c>
      <c r="S141" s="54">
        <f t="shared" si="83"/>
        <v>239.4</v>
      </c>
      <c r="T141" s="54">
        <f t="shared" si="83"/>
        <v>20.64</v>
      </c>
      <c r="U141" s="54">
        <f t="shared" si="83"/>
        <v>20.64</v>
      </c>
      <c r="V141" s="54">
        <f t="shared" si="83"/>
        <v>20.64</v>
      </c>
      <c r="W141" s="54">
        <f t="shared" si="83"/>
        <v>20.64</v>
      </c>
      <c r="X141" s="54">
        <f t="shared" si="83"/>
        <v>203.22399999999999</v>
      </c>
      <c r="Y141" s="54">
        <f t="shared" si="83"/>
        <v>203.22399999999999</v>
      </c>
      <c r="Z141" s="54">
        <f t="shared" si="83"/>
        <v>177.7944</v>
      </c>
    </row>
    <row r="142" spans="1:26" x14ac:dyDescent="0.25">
      <c r="A142" s="42"/>
      <c r="B142" s="42"/>
      <c r="C142" s="42"/>
      <c r="D142" s="44"/>
      <c r="E142" s="42"/>
      <c r="F142" s="42"/>
      <c r="G142" s="42"/>
      <c r="H142" s="42"/>
      <c r="I142" s="42"/>
      <c r="J142" s="42"/>
      <c r="K142" s="42"/>
      <c r="L142" s="42"/>
      <c r="M142" s="42"/>
      <c r="N142" s="42"/>
      <c r="O142" s="42"/>
      <c r="P142" s="42"/>
      <c r="Q142" s="42"/>
      <c r="R142" s="42"/>
      <c r="S142" s="42"/>
      <c r="T142" s="42"/>
      <c r="U142" s="42"/>
      <c r="V142" s="42"/>
      <c r="W142" s="42"/>
      <c r="X142" s="42"/>
      <c r="Y142" s="42"/>
      <c r="Z142" s="42"/>
    </row>
    <row r="143" spans="1:26" x14ac:dyDescent="0.25">
      <c r="A143" s="39" t="s">
        <v>203</v>
      </c>
      <c r="B143" s="46" t="s">
        <v>204</v>
      </c>
      <c r="C143" s="151">
        <v>84154</v>
      </c>
      <c r="D143" s="40">
        <v>72</v>
      </c>
      <c r="E143" s="41"/>
      <c r="F143" s="41"/>
      <c r="G143" s="41">
        <v>30</v>
      </c>
      <c r="H143" s="41">
        <v>18.7578</v>
      </c>
      <c r="I143" s="41">
        <v>18.39</v>
      </c>
      <c r="J143" s="41">
        <v>15.64</v>
      </c>
      <c r="K143" s="41">
        <v>18.39</v>
      </c>
      <c r="L143" s="41">
        <v>18.39</v>
      </c>
      <c r="M143" s="41">
        <v>18.39</v>
      </c>
      <c r="N143" s="41">
        <v>18.39</v>
      </c>
      <c r="O143" s="41">
        <v>18.39</v>
      </c>
      <c r="P143" s="41">
        <v>18.39</v>
      </c>
      <c r="Q143" s="41">
        <v>18.39</v>
      </c>
      <c r="R143" s="41">
        <v>72</v>
      </c>
      <c r="S143" s="41">
        <v>108</v>
      </c>
      <c r="T143" s="41">
        <v>15.64</v>
      </c>
      <c r="U143" s="41">
        <v>15.64</v>
      </c>
      <c r="V143" s="41">
        <v>15.64</v>
      </c>
      <c r="W143" s="41">
        <v>15.64</v>
      </c>
      <c r="X143" s="41">
        <v>91.68</v>
      </c>
      <c r="Y143" s="41">
        <v>91.68</v>
      </c>
      <c r="Z143" s="41">
        <v>80.207999999999998</v>
      </c>
    </row>
    <row r="144" spans="1:26" x14ac:dyDescent="0.25">
      <c r="A144" s="39" t="s">
        <v>1</v>
      </c>
      <c r="B144" s="46" t="s">
        <v>201</v>
      </c>
      <c r="C144" s="151">
        <v>84153</v>
      </c>
      <c r="D144" s="40">
        <v>146.4</v>
      </c>
      <c r="E144" s="41"/>
      <c r="F144" s="41"/>
      <c r="G144" s="41">
        <v>61</v>
      </c>
      <c r="H144" s="41">
        <v>18.7578</v>
      </c>
      <c r="I144" s="41">
        <v>18.39</v>
      </c>
      <c r="J144" s="41">
        <v>15.64</v>
      </c>
      <c r="K144" s="41">
        <v>18.39</v>
      </c>
      <c r="L144" s="41">
        <v>18.39</v>
      </c>
      <c r="M144" s="41">
        <v>18.39</v>
      </c>
      <c r="N144" s="41">
        <v>18.39</v>
      </c>
      <c r="O144" s="41">
        <v>18.39</v>
      </c>
      <c r="P144" s="41">
        <v>18.39</v>
      </c>
      <c r="Q144" s="41">
        <v>18.39</v>
      </c>
      <c r="R144" s="41">
        <v>146.4</v>
      </c>
      <c r="S144" s="41">
        <v>219.6</v>
      </c>
      <c r="T144" s="41">
        <v>15.64</v>
      </c>
      <c r="U144" s="41">
        <v>15.64</v>
      </c>
      <c r="V144" s="41">
        <v>15.64</v>
      </c>
      <c r="W144" s="41">
        <v>15.64</v>
      </c>
      <c r="X144" s="41">
        <v>186.416</v>
      </c>
      <c r="Y144" s="41">
        <v>186.416</v>
      </c>
      <c r="Z144" s="41">
        <v>163.08959999999999</v>
      </c>
    </row>
    <row r="145" spans="1:26" x14ac:dyDescent="0.25">
      <c r="A145" s="39"/>
      <c r="B145" s="46" t="s">
        <v>143</v>
      </c>
      <c r="C145" s="151">
        <v>36415</v>
      </c>
      <c r="D145" s="40">
        <v>13.2</v>
      </c>
      <c r="E145" s="41"/>
      <c r="F145" s="41"/>
      <c r="G145" s="41">
        <v>5.5</v>
      </c>
      <c r="H145" s="41">
        <v>3.06</v>
      </c>
      <c r="I145" s="41">
        <v>3</v>
      </c>
      <c r="J145" s="41">
        <v>5</v>
      </c>
      <c r="K145" s="41">
        <v>3</v>
      </c>
      <c r="L145" s="41">
        <v>3</v>
      </c>
      <c r="M145" s="41">
        <v>3</v>
      </c>
      <c r="N145" s="41">
        <v>3</v>
      </c>
      <c r="O145" s="41">
        <v>3</v>
      </c>
      <c r="P145" s="41">
        <v>3</v>
      </c>
      <c r="Q145" s="41">
        <v>3</v>
      </c>
      <c r="R145" s="41">
        <v>13.2</v>
      </c>
      <c r="S145" s="41">
        <v>19.8</v>
      </c>
      <c r="T145" s="41">
        <v>5</v>
      </c>
      <c r="U145" s="41">
        <v>5</v>
      </c>
      <c r="V145" s="41">
        <v>5</v>
      </c>
      <c r="W145" s="41">
        <v>5</v>
      </c>
      <c r="X145" s="41">
        <v>16.808</v>
      </c>
      <c r="Y145" s="41">
        <v>16.808</v>
      </c>
      <c r="Z145" s="41">
        <v>14.704800000000001</v>
      </c>
    </row>
    <row r="146" spans="1:26" x14ac:dyDescent="0.25">
      <c r="A146" s="39"/>
      <c r="B146" s="46" t="s">
        <v>39</v>
      </c>
      <c r="C146" s="46"/>
      <c r="D146" s="54">
        <f>SUM(D143:D145)</f>
        <v>231.6</v>
      </c>
      <c r="E146" s="41">
        <f t="shared" ref="E146" si="84">MIN(G146:Z146)</f>
        <v>36.28</v>
      </c>
      <c r="F146" s="41">
        <f t="shared" ref="F146" si="85">MAX(G146:Z146)</f>
        <v>347.40000000000003</v>
      </c>
      <c r="G146" s="54">
        <f t="shared" ref="G146:Z146" si="86">SUM(G143:G145)</f>
        <v>96.5</v>
      </c>
      <c r="H146" s="54">
        <f t="shared" si="86"/>
        <v>40.575600000000001</v>
      </c>
      <c r="I146" s="54">
        <f t="shared" si="86"/>
        <v>39.78</v>
      </c>
      <c r="J146" s="54">
        <f t="shared" si="86"/>
        <v>36.28</v>
      </c>
      <c r="K146" s="54">
        <f t="shared" si="86"/>
        <v>39.78</v>
      </c>
      <c r="L146" s="54">
        <f t="shared" si="86"/>
        <v>39.78</v>
      </c>
      <c r="M146" s="54">
        <f t="shared" si="86"/>
        <v>39.78</v>
      </c>
      <c r="N146" s="54">
        <f t="shared" si="86"/>
        <v>39.78</v>
      </c>
      <c r="O146" s="54">
        <f t="shared" si="86"/>
        <v>39.78</v>
      </c>
      <c r="P146" s="54">
        <f t="shared" si="86"/>
        <v>39.78</v>
      </c>
      <c r="Q146" s="54">
        <f t="shared" si="86"/>
        <v>39.78</v>
      </c>
      <c r="R146" s="54">
        <f t="shared" si="86"/>
        <v>231.6</v>
      </c>
      <c r="S146" s="54">
        <f t="shared" si="86"/>
        <v>347.40000000000003</v>
      </c>
      <c r="T146" s="54">
        <f t="shared" si="86"/>
        <v>36.28</v>
      </c>
      <c r="U146" s="54">
        <f t="shared" si="86"/>
        <v>36.28</v>
      </c>
      <c r="V146" s="54">
        <f t="shared" si="86"/>
        <v>36.28</v>
      </c>
      <c r="W146" s="54">
        <f t="shared" si="86"/>
        <v>36.28</v>
      </c>
      <c r="X146" s="54">
        <f t="shared" si="86"/>
        <v>294.904</v>
      </c>
      <c r="Y146" s="54">
        <f t="shared" si="86"/>
        <v>294.904</v>
      </c>
      <c r="Z146" s="54">
        <f t="shared" si="86"/>
        <v>258.00239999999997</v>
      </c>
    </row>
    <row r="147" spans="1:26" x14ac:dyDescent="0.25">
      <c r="A147" s="42"/>
      <c r="B147" s="42"/>
      <c r="C147" s="42"/>
      <c r="D147" s="44"/>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1:26" x14ac:dyDescent="0.25">
      <c r="A148" s="39" t="s">
        <v>205</v>
      </c>
      <c r="B148" s="46" t="s">
        <v>205</v>
      </c>
      <c r="C148" s="151">
        <v>80069</v>
      </c>
      <c r="D148" s="40">
        <v>163.79999999999998</v>
      </c>
      <c r="E148" s="41"/>
      <c r="F148" s="41"/>
      <c r="G148" s="41">
        <v>68.25</v>
      </c>
      <c r="H148" s="41">
        <v>8.8536000000000001</v>
      </c>
      <c r="I148" s="41">
        <v>8.68</v>
      </c>
      <c r="J148" s="41">
        <v>5.69</v>
      </c>
      <c r="K148" s="41">
        <v>8.68</v>
      </c>
      <c r="L148" s="41">
        <v>8.68</v>
      </c>
      <c r="M148" s="41">
        <v>8.68</v>
      </c>
      <c r="N148" s="41">
        <v>8.68</v>
      </c>
      <c r="O148" s="41">
        <v>8.68</v>
      </c>
      <c r="P148" s="41">
        <v>8.68</v>
      </c>
      <c r="Q148" s="41">
        <v>8.68</v>
      </c>
      <c r="R148" s="41">
        <v>163.79999999999998</v>
      </c>
      <c r="S148" s="41">
        <v>245.70000000000002</v>
      </c>
      <c r="T148" s="41">
        <v>5.69</v>
      </c>
      <c r="U148" s="41">
        <v>5.69</v>
      </c>
      <c r="V148" s="41">
        <v>5.69</v>
      </c>
      <c r="W148" s="41">
        <v>5.69</v>
      </c>
      <c r="X148" s="41">
        <v>208.572</v>
      </c>
      <c r="Y148" s="41">
        <v>208.572</v>
      </c>
      <c r="Z148" s="41">
        <v>182.47319999999999</v>
      </c>
    </row>
    <row r="149" spans="1:26" x14ac:dyDescent="0.25">
      <c r="A149" s="39"/>
      <c r="B149" s="46" t="s">
        <v>143</v>
      </c>
      <c r="C149" s="151">
        <v>36415</v>
      </c>
      <c r="D149" s="40">
        <v>13.2</v>
      </c>
      <c r="E149" s="41"/>
      <c r="F149" s="41"/>
      <c r="G149" s="41">
        <v>5.5</v>
      </c>
      <c r="H149" s="41">
        <v>3.06</v>
      </c>
      <c r="I149" s="41">
        <v>3</v>
      </c>
      <c r="J149" s="41">
        <v>5</v>
      </c>
      <c r="K149" s="41">
        <v>3</v>
      </c>
      <c r="L149" s="41">
        <v>3</v>
      </c>
      <c r="M149" s="41">
        <v>3</v>
      </c>
      <c r="N149" s="41">
        <v>3</v>
      </c>
      <c r="O149" s="41">
        <v>3</v>
      </c>
      <c r="P149" s="41">
        <v>3</v>
      </c>
      <c r="Q149" s="41">
        <v>3</v>
      </c>
      <c r="R149" s="41">
        <v>13.2</v>
      </c>
      <c r="S149" s="41">
        <v>19.8</v>
      </c>
      <c r="T149" s="41">
        <v>5</v>
      </c>
      <c r="U149" s="41">
        <v>5</v>
      </c>
      <c r="V149" s="41">
        <v>5</v>
      </c>
      <c r="W149" s="41">
        <v>5</v>
      </c>
      <c r="X149" s="41">
        <v>16.808</v>
      </c>
      <c r="Y149" s="41">
        <v>16.808</v>
      </c>
      <c r="Z149" s="41">
        <v>14.704800000000001</v>
      </c>
    </row>
    <row r="150" spans="1:26" x14ac:dyDescent="0.25">
      <c r="A150" s="39"/>
      <c r="B150" s="46" t="s">
        <v>39</v>
      </c>
      <c r="C150" s="46"/>
      <c r="D150" s="54">
        <f>SUM(D148:D149)</f>
        <v>176.99999999999997</v>
      </c>
      <c r="E150" s="41">
        <f t="shared" ref="E150" si="87">MIN(G150:Z150)</f>
        <v>10.690000000000001</v>
      </c>
      <c r="F150" s="41">
        <f t="shared" ref="F150" si="88">MAX(G150:Z150)</f>
        <v>265.5</v>
      </c>
      <c r="G150" s="54">
        <f t="shared" ref="G150:Z150" si="89">SUM(G148:G149)</f>
        <v>73.75</v>
      </c>
      <c r="H150" s="54">
        <f t="shared" si="89"/>
        <v>11.913600000000001</v>
      </c>
      <c r="I150" s="54">
        <f t="shared" si="89"/>
        <v>11.68</v>
      </c>
      <c r="J150" s="54">
        <f t="shared" si="89"/>
        <v>10.690000000000001</v>
      </c>
      <c r="K150" s="54">
        <f t="shared" si="89"/>
        <v>11.68</v>
      </c>
      <c r="L150" s="54">
        <f t="shared" si="89"/>
        <v>11.68</v>
      </c>
      <c r="M150" s="54">
        <f t="shared" si="89"/>
        <v>11.68</v>
      </c>
      <c r="N150" s="54">
        <f t="shared" si="89"/>
        <v>11.68</v>
      </c>
      <c r="O150" s="54">
        <f t="shared" si="89"/>
        <v>11.68</v>
      </c>
      <c r="P150" s="54">
        <f t="shared" si="89"/>
        <v>11.68</v>
      </c>
      <c r="Q150" s="54">
        <f t="shared" si="89"/>
        <v>11.68</v>
      </c>
      <c r="R150" s="54">
        <f t="shared" si="89"/>
        <v>176.99999999999997</v>
      </c>
      <c r="S150" s="54">
        <f t="shared" si="89"/>
        <v>265.5</v>
      </c>
      <c r="T150" s="54">
        <f t="shared" si="89"/>
        <v>10.690000000000001</v>
      </c>
      <c r="U150" s="54">
        <f t="shared" si="89"/>
        <v>10.690000000000001</v>
      </c>
      <c r="V150" s="54">
        <f t="shared" si="89"/>
        <v>10.690000000000001</v>
      </c>
      <c r="W150" s="54">
        <f t="shared" si="89"/>
        <v>10.690000000000001</v>
      </c>
      <c r="X150" s="54">
        <f t="shared" si="89"/>
        <v>225.38</v>
      </c>
      <c r="Y150" s="54">
        <f t="shared" si="89"/>
        <v>225.38</v>
      </c>
      <c r="Z150" s="54">
        <f t="shared" si="89"/>
        <v>197.178</v>
      </c>
    </row>
    <row r="151" spans="1:26" x14ac:dyDescent="0.25">
      <c r="A151" s="42"/>
      <c r="B151" s="42"/>
      <c r="C151" s="42"/>
      <c r="D151" s="44"/>
      <c r="E151" s="42"/>
      <c r="F151" s="42"/>
      <c r="G151" s="42"/>
      <c r="H151" s="42"/>
      <c r="I151" s="42"/>
      <c r="J151" s="42"/>
      <c r="K151" s="42"/>
      <c r="L151" s="42"/>
      <c r="M151" s="42"/>
      <c r="N151" s="42"/>
      <c r="O151" s="42"/>
      <c r="P151" s="42"/>
      <c r="Q151" s="42"/>
      <c r="R151" s="42"/>
      <c r="S151" s="42"/>
      <c r="T151" s="42"/>
      <c r="U151" s="42"/>
      <c r="V151" s="42"/>
      <c r="W151" s="42"/>
      <c r="X151" s="42"/>
      <c r="Y151" s="42"/>
      <c r="Z151" s="42"/>
    </row>
    <row r="152" spans="1:26" x14ac:dyDescent="0.25">
      <c r="A152" s="39" t="s">
        <v>206</v>
      </c>
      <c r="B152" s="46" t="s">
        <v>207</v>
      </c>
      <c r="C152" s="151">
        <v>86431</v>
      </c>
      <c r="D152" s="40">
        <v>37.799999999999997</v>
      </c>
      <c r="E152" s="41"/>
      <c r="F152" s="41"/>
      <c r="G152" s="41">
        <v>15.75</v>
      </c>
      <c r="H152" s="41">
        <v>5.7834000000000003</v>
      </c>
      <c r="I152" s="41">
        <v>5.67</v>
      </c>
      <c r="J152" s="41">
        <v>4.82</v>
      </c>
      <c r="K152" s="41">
        <v>5.67</v>
      </c>
      <c r="L152" s="41">
        <v>5.67</v>
      </c>
      <c r="M152" s="41">
        <v>5.67</v>
      </c>
      <c r="N152" s="41">
        <v>5.67</v>
      </c>
      <c r="O152" s="41">
        <v>5.67</v>
      </c>
      <c r="P152" s="41">
        <v>5.67</v>
      </c>
      <c r="Q152" s="41">
        <v>5.67</v>
      </c>
      <c r="R152" s="41">
        <v>37.799999999999997</v>
      </c>
      <c r="S152" s="41">
        <v>56.7</v>
      </c>
      <c r="T152" s="41">
        <v>4.82</v>
      </c>
      <c r="U152" s="41">
        <v>4.82</v>
      </c>
      <c r="V152" s="41">
        <v>4.82</v>
      </c>
      <c r="W152" s="41">
        <v>4.82</v>
      </c>
      <c r="X152" s="41">
        <v>48.131999999999998</v>
      </c>
      <c r="Y152" s="41">
        <v>48.131999999999998</v>
      </c>
      <c r="Z152" s="41">
        <v>42.109200000000001</v>
      </c>
    </row>
    <row r="153" spans="1:26" x14ac:dyDescent="0.25">
      <c r="A153" s="39"/>
      <c r="B153" s="46" t="s">
        <v>143</v>
      </c>
      <c r="C153" s="151">
        <v>36415</v>
      </c>
      <c r="D153" s="40">
        <v>13.2</v>
      </c>
      <c r="E153" s="41"/>
      <c r="F153" s="41"/>
      <c r="G153" s="41">
        <v>5.5</v>
      </c>
      <c r="H153" s="41">
        <v>3.06</v>
      </c>
      <c r="I153" s="41">
        <v>3</v>
      </c>
      <c r="J153" s="41">
        <v>5</v>
      </c>
      <c r="K153" s="41">
        <v>3</v>
      </c>
      <c r="L153" s="41">
        <v>3</v>
      </c>
      <c r="M153" s="41">
        <v>3</v>
      </c>
      <c r="N153" s="41">
        <v>3</v>
      </c>
      <c r="O153" s="41">
        <v>3</v>
      </c>
      <c r="P153" s="41">
        <v>3</v>
      </c>
      <c r="Q153" s="41">
        <v>3</v>
      </c>
      <c r="R153" s="41">
        <v>13.2</v>
      </c>
      <c r="S153" s="41">
        <v>19.8</v>
      </c>
      <c r="T153" s="41">
        <v>5</v>
      </c>
      <c r="U153" s="41">
        <v>5</v>
      </c>
      <c r="V153" s="41">
        <v>5</v>
      </c>
      <c r="W153" s="41">
        <v>5</v>
      </c>
      <c r="X153" s="41">
        <v>16.808</v>
      </c>
      <c r="Y153" s="41">
        <v>16.808</v>
      </c>
      <c r="Z153" s="41">
        <v>14.704800000000001</v>
      </c>
    </row>
    <row r="154" spans="1:26" x14ac:dyDescent="0.25">
      <c r="A154" s="39"/>
      <c r="B154" s="46" t="s">
        <v>39</v>
      </c>
      <c r="C154" s="46"/>
      <c r="D154" s="54">
        <f>SUM(D152:D153)</f>
        <v>51</v>
      </c>
      <c r="E154" s="41">
        <f t="shared" ref="E154" si="90">MIN(G154:Z154)</f>
        <v>8.67</v>
      </c>
      <c r="F154" s="41">
        <f t="shared" ref="F154" si="91">MAX(G154:Z154)</f>
        <v>76.5</v>
      </c>
      <c r="G154" s="54">
        <f t="shared" ref="G154:Z154" si="92">SUM(G152:G153)</f>
        <v>21.25</v>
      </c>
      <c r="H154" s="54">
        <f t="shared" si="92"/>
        <v>8.8434000000000008</v>
      </c>
      <c r="I154" s="54">
        <f t="shared" si="92"/>
        <v>8.67</v>
      </c>
      <c r="J154" s="54">
        <f t="shared" si="92"/>
        <v>9.82</v>
      </c>
      <c r="K154" s="54">
        <f t="shared" si="92"/>
        <v>8.67</v>
      </c>
      <c r="L154" s="54">
        <f t="shared" si="92"/>
        <v>8.67</v>
      </c>
      <c r="M154" s="54">
        <f t="shared" si="92"/>
        <v>8.67</v>
      </c>
      <c r="N154" s="54">
        <f t="shared" si="92"/>
        <v>8.67</v>
      </c>
      <c r="O154" s="54">
        <f t="shared" si="92"/>
        <v>8.67</v>
      </c>
      <c r="P154" s="54">
        <f t="shared" si="92"/>
        <v>8.67</v>
      </c>
      <c r="Q154" s="54">
        <f t="shared" si="92"/>
        <v>8.67</v>
      </c>
      <c r="R154" s="54">
        <f t="shared" si="92"/>
        <v>51</v>
      </c>
      <c r="S154" s="54">
        <f t="shared" si="92"/>
        <v>76.5</v>
      </c>
      <c r="T154" s="54">
        <f t="shared" si="92"/>
        <v>9.82</v>
      </c>
      <c r="U154" s="54">
        <f t="shared" si="92"/>
        <v>9.82</v>
      </c>
      <c r="V154" s="54">
        <f t="shared" si="92"/>
        <v>9.82</v>
      </c>
      <c r="W154" s="54">
        <f t="shared" si="92"/>
        <v>9.82</v>
      </c>
      <c r="X154" s="54">
        <f t="shared" si="92"/>
        <v>64.94</v>
      </c>
      <c r="Y154" s="54">
        <f t="shared" si="92"/>
        <v>64.94</v>
      </c>
      <c r="Z154" s="54">
        <f t="shared" si="92"/>
        <v>56.814</v>
      </c>
    </row>
    <row r="155" spans="1:26" x14ac:dyDescent="0.25">
      <c r="A155" s="42"/>
      <c r="B155" s="42"/>
      <c r="C155" s="42"/>
      <c r="D155" s="44"/>
      <c r="E155" s="42"/>
      <c r="F155" s="42"/>
      <c r="G155" s="42"/>
      <c r="H155" s="42"/>
      <c r="I155" s="42"/>
      <c r="J155" s="42"/>
      <c r="K155" s="42"/>
      <c r="L155" s="42"/>
      <c r="M155" s="42"/>
      <c r="N155" s="42"/>
      <c r="O155" s="42"/>
      <c r="P155" s="42"/>
      <c r="Q155" s="42"/>
      <c r="R155" s="42"/>
      <c r="S155" s="42"/>
      <c r="T155" s="42"/>
      <c r="U155" s="42"/>
      <c r="V155" s="42"/>
      <c r="W155" s="42"/>
      <c r="X155" s="42"/>
      <c r="Y155" s="42"/>
      <c r="Z155" s="42"/>
    </row>
    <row r="156" spans="1:26" x14ac:dyDescent="0.25">
      <c r="A156" s="39" t="s">
        <v>208</v>
      </c>
      <c r="B156" s="46" t="s">
        <v>208</v>
      </c>
      <c r="C156" s="151">
        <v>87634</v>
      </c>
      <c r="D156" s="40">
        <v>73.2</v>
      </c>
      <c r="E156" s="41">
        <f>MIN(G156:Z156)</f>
        <v>30.5</v>
      </c>
      <c r="F156" s="41">
        <f>MAX(G156:Z156)</f>
        <v>109.8</v>
      </c>
      <c r="G156" s="41">
        <v>30.5</v>
      </c>
      <c r="H156" s="41">
        <v>71.603999999999999</v>
      </c>
      <c r="I156" s="41">
        <v>70.2</v>
      </c>
      <c r="J156" s="41">
        <v>34.659999999999997</v>
      </c>
      <c r="K156" s="41">
        <v>70.2</v>
      </c>
      <c r="L156" s="41">
        <v>70.2</v>
      </c>
      <c r="M156" s="41">
        <v>70.2</v>
      </c>
      <c r="N156" s="41">
        <v>70.2</v>
      </c>
      <c r="O156" s="41">
        <v>70.2</v>
      </c>
      <c r="P156" s="41">
        <v>70.2</v>
      </c>
      <c r="Q156" s="41">
        <v>70.2</v>
      </c>
      <c r="R156" s="41">
        <v>73.2</v>
      </c>
      <c r="S156" s="41">
        <v>109.8</v>
      </c>
      <c r="T156" s="41">
        <v>34.659999999999997</v>
      </c>
      <c r="U156" s="41">
        <v>34.659999999999997</v>
      </c>
      <c r="V156" s="41">
        <v>34.659999999999997</v>
      </c>
      <c r="W156" s="41">
        <v>34.659999999999997</v>
      </c>
      <c r="X156" s="41">
        <v>93.207999999999998</v>
      </c>
      <c r="Y156" s="41">
        <v>93.207999999999998</v>
      </c>
      <c r="Z156" s="41">
        <v>81.544799999999995</v>
      </c>
    </row>
    <row r="157" spans="1:26" x14ac:dyDescent="0.25">
      <c r="A157" s="42"/>
      <c r="B157" s="42"/>
      <c r="C157" s="42"/>
      <c r="D157" s="44"/>
      <c r="E157" s="42"/>
      <c r="F157" s="42"/>
      <c r="G157" s="42"/>
      <c r="H157" s="42"/>
      <c r="I157" s="42"/>
      <c r="J157" s="42"/>
      <c r="K157" s="42"/>
      <c r="L157" s="42"/>
      <c r="M157" s="42"/>
      <c r="N157" s="42"/>
      <c r="O157" s="42"/>
      <c r="P157" s="42"/>
      <c r="Q157" s="42"/>
      <c r="R157" s="42"/>
      <c r="S157" s="42"/>
      <c r="T157" s="42"/>
      <c r="U157" s="42"/>
      <c r="V157" s="42"/>
      <c r="W157" s="42"/>
      <c r="X157" s="42"/>
      <c r="Y157" s="42"/>
      <c r="Z157" s="42"/>
    </row>
    <row r="158" spans="1:26" x14ac:dyDescent="0.25">
      <c r="A158" s="39" t="s">
        <v>209</v>
      </c>
      <c r="B158" s="46" t="s">
        <v>209</v>
      </c>
      <c r="C158" s="151">
        <v>86765</v>
      </c>
      <c r="D158" s="40">
        <v>92.399999999999991</v>
      </c>
      <c r="E158" s="41"/>
      <c r="F158" s="41"/>
      <c r="G158" s="41">
        <v>38.5</v>
      </c>
      <c r="H158" s="41">
        <v>13.137600000000001</v>
      </c>
      <c r="I158" s="41">
        <v>12.88</v>
      </c>
      <c r="J158" s="41">
        <v>10.95</v>
      </c>
      <c r="K158" s="41">
        <v>12.88</v>
      </c>
      <c r="L158" s="41">
        <v>12.88</v>
      </c>
      <c r="M158" s="41">
        <v>12.88</v>
      </c>
      <c r="N158" s="41">
        <v>12.88</v>
      </c>
      <c r="O158" s="41">
        <v>12.88</v>
      </c>
      <c r="P158" s="41">
        <v>12.88</v>
      </c>
      <c r="Q158" s="41">
        <v>12.88</v>
      </c>
      <c r="R158" s="41">
        <v>92.399999999999991</v>
      </c>
      <c r="S158" s="41">
        <v>138.6</v>
      </c>
      <c r="T158" s="41">
        <v>10.95</v>
      </c>
      <c r="U158" s="41">
        <v>10.95</v>
      </c>
      <c r="V158" s="41">
        <v>10.95</v>
      </c>
      <c r="W158" s="41">
        <v>10.95</v>
      </c>
      <c r="X158" s="41">
        <v>117.65600000000001</v>
      </c>
      <c r="Y158" s="41">
        <v>117.65600000000001</v>
      </c>
      <c r="Z158" s="41">
        <v>102.9336</v>
      </c>
    </row>
    <row r="159" spans="1:26" x14ac:dyDescent="0.25">
      <c r="A159" s="39"/>
      <c r="B159" s="46" t="s">
        <v>143</v>
      </c>
      <c r="C159" s="151">
        <v>36415</v>
      </c>
      <c r="D159" s="40">
        <v>13.2</v>
      </c>
      <c r="E159" s="41"/>
      <c r="F159" s="41"/>
      <c r="G159" s="41">
        <v>5.5</v>
      </c>
      <c r="H159" s="41">
        <v>3.06</v>
      </c>
      <c r="I159" s="41">
        <v>3</v>
      </c>
      <c r="J159" s="41">
        <v>5</v>
      </c>
      <c r="K159" s="41">
        <v>3</v>
      </c>
      <c r="L159" s="41">
        <v>3</v>
      </c>
      <c r="M159" s="41">
        <v>3</v>
      </c>
      <c r="N159" s="41">
        <v>3</v>
      </c>
      <c r="O159" s="41">
        <v>3</v>
      </c>
      <c r="P159" s="41">
        <v>3</v>
      </c>
      <c r="Q159" s="41">
        <v>3</v>
      </c>
      <c r="R159" s="41">
        <v>13.2</v>
      </c>
      <c r="S159" s="41">
        <v>19.8</v>
      </c>
      <c r="T159" s="41">
        <v>5</v>
      </c>
      <c r="U159" s="41">
        <v>5</v>
      </c>
      <c r="V159" s="41">
        <v>5</v>
      </c>
      <c r="W159" s="41">
        <v>5</v>
      </c>
      <c r="X159" s="41">
        <v>16.808</v>
      </c>
      <c r="Y159" s="41">
        <v>16.808</v>
      </c>
      <c r="Z159" s="41">
        <v>14.704800000000001</v>
      </c>
    </row>
    <row r="160" spans="1:26" x14ac:dyDescent="0.25">
      <c r="A160" s="39"/>
      <c r="B160" s="46" t="s">
        <v>39</v>
      </c>
      <c r="C160" s="46"/>
      <c r="D160" s="54">
        <f>SUM(D158:D159)</f>
        <v>105.6</v>
      </c>
      <c r="E160" s="41">
        <f t="shared" ref="E160" si="93">MIN(G160:Z160)</f>
        <v>15.88</v>
      </c>
      <c r="F160" s="41">
        <f t="shared" ref="F160" si="94">MAX(G160:Z160)</f>
        <v>158.4</v>
      </c>
      <c r="G160" s="54">
        <f t="shared" ref="G160:Z160" si="95">SUM(G158:G159)</f>
        <v>44</v>
      </c>
      <c r="H160" s="54">
        <f t="shared" si="95"/>
        <v>16.197600000000001</v>
      </c>
      <c r="I160" s="54">
        <f t="shared" si="95"/>
        <v>15.88</v>
      </c>
      <c r="J160" s="54">
        <f t="shared" si="95"/>
        <v>15.95</v>
      </c>
      <c r="K160" s="54">
        <f t="shared" si="95"/>
        <v>15.88</v>
      </c>
      <c r="L160" s="54">
        <f t="shared" si="95"/>
        <v>15.88</v>
      </c>
      <c r="M160" s="54">
        <f t="shared" si="95"/>
        <v>15.88</v>
      </c>
      <c r="N160" s="54">
        <f t="shared" si="95"/>
        <v>15.88</v>
      </c>
      <c r="O160" s="54">
        <f t="shared" si="95"/>
        <v>15.88</v>
      </c>
      <c r="P160" s="54">
        <f t="shared" si="95"/>
        <v>15.88</v>
      </c>
      <c r="Q160" s="54">
        <f t="shared" si="95"/>
        <v>15.88</v>
      </c>
      <c r="R160" s="54">
        <f t="shared" si="95"/>
        <v>105.6</v>
      </c>
      <c r="S160" s="54">
        <f t="shared" si="95"/>
        <v>158.4</v>
      </c>
      <c r="T160" s="54">
        <f t="shared" si="95"/>
        <v>15.95</v>
      </c>
      <c r="U160" s="54">
        <f t="shared" si="95"/>
        <v>15.95</v>
      </c>
      <c r="V160" s="54">
        <f t="shared" si="95"/>
        <v>15.95</v>
      </c>
      <c r="W160" s="54">
        <f t="shared" si="95"/>
        <v>15.95</v>
      </c>
      <c r="X160" s="54">
        <f t="shared" si="95"/>
        <v>134.464</v>
      </c>
      <c r="Y160" s="54">
        <f t="shared" si="95"/>
        <v>134.464</v>
      </c>
      <c r="Z160" s="54">
        <f t="shared" si="95"/>
        <v>117.6384</v>
      </c>
    </row>
    <row r="161" spans="1:26" x14ac:dyDescent="0.25">
      <c r="A161" s="42"/>
      <c r="B161" s="42"/>
      <c r="C161" s="42"/>
      <c r="D161" s="44"/>
      <c r="E161" s="42"/>
      <c r="F161" s="42"/>
      <c r="G161" s="42"/>
      <c r="H161" s="42"/>
      <c r="I161" s="42"/>
      <c r="J161" s="42"/>
      <c r="K161" s="42"/>
      <c r="L161" s="42"/>
      <c r="M161" s="42"/>
      <c r="N161" s="42"/>
      <c r="O161" s="42"/>
      <c r="P161" s="42"/>
      <c r="Q161" s="42"/>
      <c r="R161" s="42"/>
      <c r="S161" s="42"/>
      <c r="T161" s="42"/>
      <c r="U161" s="42"/>
      <c r="V161" s="42"/>
      <c r="W161" s="42"/>
      <c r="X161" s="42"/>
      <c r="Y161" s="42"/>
      <c r="Z161" s="42"/>
    </row>
    <row r="162" spans="1:26" x14ac:dyDescent="0.25">
      <c r="A162" s="39" t="s">
        <v>210</v>
      </c>
      <c r="B162" s="46" t="s">
        <v>211</v>
      </c>
      <c r="C162" s="151">
        <v>85652</v>
      </c>
      <c r="D162" s="40">
        <v>51.6</v>
      </c>
      <c r="E162" s="41"/>
      <c r="F162" s="41"/>
      <c r="G162" s="41">
        <v>21.5</v>
      </c>
      <c r="H162" s="41">
        <v>2.7540000000000004</v>
      </c>
      <c r="I162" s="41">
        <v>2.7</v>
      </c>
      <c r="J162" s="41">
        <v>2.2999999999999998</v>
      </c>
      <c r="K162" s="41">
        <v>2.7</v>
      </c>
      <c r="L162" s="41">
        <v>2.7</v>
      </c>
      <c r="M162" s="41">
        <v>2.7</v>
      </c>
      <c r="N162" s="41">
        <v>2.7</v>
      </c>
      <c r="O162" s="41">
        <v>2.7</v>
      </c>
      <c r="P162" s="41">
        <v>2.7</v>
      </c>
      <c r="Q162" s="41">
        <v>2.7</v>
      </c>
      <c r="R162" s="41">
        <v>51.6</v>
      </c>
      <c r="S162" s="41">
        <v>77.400000000000006</v>
      </c>
      <c r="T162" s="41">
        <v>2.2999999999999998</v>
      </c>
      <c r="U162" s="41">
        <v>2.2999999999999998</v>
      </c>
      <c r="V162" s="41">
        <v>2.2999999999999998</v>
      </c>
      <c r="W162" s="41">
        <v>2.2999999999999998</v>
      </c>
      <c r="X162" s="41">
        <v>65.704000000000008</v>
      </c>
      <c r="Y162" s="41">
        <v>65.704000000000008</v>
      </c>
      <c r="Z162" s="41">
        <v>57.482399999999998</v>
      </c>
    </row>
    <row r="163" spans="1:26" x14ac:dyDescent="0.25">
      <c r="A163" s="39"/>
      <c r="B163" s="46" t="s">
        <v>143</v>
      </c>
      <c r="C163" s="151">
        <v>36415</v>
      </c>
      <c r="D163" s="40">
        <v>13.2</v>
      </c>
      <c r="E163" s="41"/>
      <c r="F163" s="41"/>
      <c r="G163" s="41">
        <v>5.5</v>
      </c>
      <c r="H163" s="41">
        <v>3.06</v>
      </c>
      <c r="I163" s="41">
        <v>3</v>
      </c>
      <c r="J163" s="41">
        <v>5</v>
      </c>
      <c r="K163" s="41">
        <v>3</v>
      </c>
      <c r="L163" s="41">
        <v>3</v>
      </c>
      <c r="M163" s="41">
        <v>3</v>
      </c>
      <c r="N163" s="41">
        <v>3</v>
      </c>
      <c r="O163" s="41">
        <v>3</v>
      </c>
      <c r="P163" s="41">
        <v>3</v>
      </c>
      <c r="Q163" s="41">
        <v>3</v>
      </c>
      <c r="R163" s="41">
        <v>13.2</v>
      </c>
      <c r="S163" s="41">
        <v>19.8</v>
      </c>
      <c r="T163" s="41">
        <v>5</v>
      </c>
      <c r="U163" s="41">
        <v>5</v>
      </c>
      <c r="V163" s="41">
        <v>5</v>
      </c>
      <c r="W163" s="41">
        <v>5</v>
      </c>
      <c r="X163" s="41">
        <v>16.808</v>
      </c>
      <c r="Y163" s="41">
        <v>16.808</v>
      </c>
      <c r="Z163" s="41">
        <v>14.704800000000001</v>
      </c>
    </row>
    <row r="164" spans="1:26" x14ac:dyDescent="0.25">
      <c r="A164" s="39"/>
      <c r="B164" s="46" t="s">
        <v>39</v>
      </c>
      <c r="C164" s="46"/>
      <c r="D164" s="54">
        <f>SUM(D162:D163)</f>
        <v>64.8</v>
      </c>
      <c r="E164" s="41">
        <f t="shared" ref="E164" si="96">MIN(G164:Z164)</f>
        <v>5.7</v>
      </c>
      <c r="F164" s="41">
        <f t="shared" ref="F164" si="97">MAX(G164:Z164)</f>
        <v>97.2</v>
      </c>
      <c r="G164" s="54">
        <f t="shared" ref="G164:Z164" si="98">SUM(G162:G163)</f>
        <v>27</v>
      </c>
      <c r="H164" s="54">
        <f t="shared" si="98"/>
        <v>5.8140000000000001</v>
      </c>
      <c r="I164" s="54">
        <f t="shared" si="98"/>
        <v>5.7</v>
      </c>
      <c r="J164" s="54">
        <f t="shared" si="98"/>
        <v>7.3</v>
      </c>
      <c r="K164" s="54">
        <f t="shared" si="98"/>
        <v>5.7</v>
      </c>
      <c r="L164" s="54">
        <f t="shared" si="98"/>
        <v>5.7</v>
      </c>
      <c r="M164" s="54">
        <f t="shared" si="98"/>
        <v>5.7</v>
      </c>
      <c r="N164" s="54">
        <f t="shared" si="98"/>
        <v>5.7</v>
      </c>
      <c r="O164" s="54">
        <f t="shared" si="98"/>
        <v>5.7</v>
      </c>
      <c r="P164" s="54">
        <f t="shared" si="98"/>
        <v>5.7</v>
      </c>
      <c r="Q164" s="54">
        <f t="shared" si="98"/>
        <v>5.7</v>
      </c>
      <c r="R164" s="54">
        <f t="shared" si="98"/>
        <v>64.8</v>
      </c>
      <c r="S164" s="54">
        <f t="shared" si="98"/>
        <v>97.2</v>
      </c>
      <c r="T164" s="54">
        <f t="shared" si="98"/>
        <v>7.3</v>
      </c>
      <c r="U164" s="54">
        <f t="shared" si="98"/>
        <v>7.3</v>
      </c>
      <c r="V164" s="54">
        <f t="shared" si="98"/>
        <v>7.3</v>
      </c>
      <c r="W164" s="54">
        <f t="shared" si="98"/>
        <v>7.3</v>
      </c>
      <c r="X164" s="54">
        <f t="shared" si="98"/>
        <v>82.512</v>
      </c>
      <c r="Y164" s="54">
        <f t="shared" si="98"/>
        <v>82.512</v>
      </c>
      <c r="Z164" s="54">
        <f t="shared" si="98"/>
        <v>72.187200000000004</v>
      </c>
    </row>
    <row r="165" spans="1:26" x14ac:dyDescent="0.25">
      <c r="A165" s="42"/>
      <c r="B165" s="42"/>
      <c r="C165" s="42"/>
      <c r="D165" s="44"/>
      <c r="E165" s="42"/>
      <c r="F165" s="42"/>
      <c r="G165" s="42"/>
      <c r="H165" s="42"/>
      <c r="I165" s="42"/>
      <c r="J165" s="42"/>
      <c r="K165" s="42"/>
      <c r="L165" s="42"/>
      <c r="M165" s="42"/>
      <c r="N165" s="42"/>
      <c r="O165" s="42"/>
      <c r="P165" s="42"/>
      <c r="Q165" s="42"/>
      <c r="R165" s="42"/>
      <c r="S165" s="42"/>
      <c r="T165" s="42"/>
      <c r="U165" s="42"/>
      <c r="V165" s="42"/>
      <c r="W165" s="42"/>
      <c r="X165" s="42"/>
      <c r="Y165" s="42"/>
      <c r="Z165" s="42"/>
    </row>
    <row r="166" spans="1:26" x14ac:dyDescent="0.25">
      <c r="A166" s="39" t="s">
        <v>212</v>
      </c>
      <c r="B166" s="46" t="s">
        <v>213</v>
      </c>
      <c r="C166" s="151">
        <v>87651</v>
      </c>
      <c r="D166" s="40">
        <v>73.2</v>
      </c>
      <c r="E166" s="41">
        <f>MIN(G166:Z166)</f>
        <v>29.83</v>
      </c>
      <c r="F166" s="41">
        <f>MAX(G166:Z166)</f>
        <v>109.8</v>
      </c>
      <c r="G166" s="41">
        <v>30.5</v>
      </c>
      <c r="H166" s="41">
        <v>35.791800000000002</v>
      </c>
      <c r="I166" s="41">
        <v>35.090000000000003</v>
      </c>
      <c r="J166" s="41">
        <v>29.83</v>
      </c>
      <c r="K166" s="41">
        <v>35.090000000000003</v>
      </c>
      <c r="L166" s="41">
        <v>35.090000000000003</v>
      </c>
      <c r="M166" s="41">
        <v>35.090000000000003</v>
      </c>
      <c r="N166" s="41">
        <v>35.090000000000003</v>
      </c>
      <c r="O166" s="41">
        <v>35.090000000000003</v>
      </c>
      <c r="P166" s="41">
        <v>35.090000000000003</v>
      </c>
      <c r="Q166" s="41">
        <v>35.090000000000003</v>
      </c>
      <c r="R166" s="41">
        <v>73.2</v>
      </c>
      <c r="S166" s="41">
        <v>109.8</v>
      </c>
      <c r="T166" s="41">
        <v>29.83</v>
      </c>
      <c r="U166" s="41">
        <v>29.83</v>
      </c>
      <c r="V166" s="41">
        <v>29.83</v>
      </c>
      <c r="W166" s="41">
        <v>29.83</v>
      </c>
      <c r="X166" s="41">
        <v>93.207999999999998</v>
      </c>
      <c r="Y166" s="41">
        <v>93.207999999999998</v>
      </c>
      <c r="Z166" s="41">
        <v>81.544799999999995</v>
      </c>
    </row>
    <row r="167" spans="1:26" x14ac:dyDescent="0.25">
      <c r="A167" s="42"/>
      <c r="B167" s="42"/>
      <c r="C167" s="42"/>
      <c r="D167" s="44"/>
      <c r="E167" s="42"/>
      <c r="F167" s="42"/>
      <c r="G167" s="42"/>
      <c r="H167" s="42"/>
      <c r="I167" s="42"/>
      <c r="J167" s="42"/>
      <c r="K167" s="42"/>
      <c r="L167" s="42"/>
      <c r="M167" s="42"/>
      <c r="N167" s="42"/>
      <c r="O167" s="42"/>
      <c r="P167" s="42"/>
      <c r="Q167" s="42"/>
      <c r="R167" s="42"/>
      <c r="S167" s="42"/>
      <c r="T167" s="42"/>
      <c r="U167" s="42"/>
      <c r="V167" s="42"/>
      <c r="W167" s="42"/>
      <c r="X167" s="42"/>
      <c r="Y167" s="42"/>
      <c r="Z167" s="42"/>
    </row>
    <row r="168" spans="1:26" x14ac:dyDescent="0.25">
      <c r="A168" s="39" t="s">
        <v>214</v>
      </c>
      <c r="B168" s="46" t="s">
        <v>215</v>
      </c>
      <c r="C168" s="151">
        <v>80197</v>
      </c>
      <c r="D168" s="40">
        <v>103.2</v>
      </c>
      <c r="E168" s="41"/>
      <c r="F168" s="41"/>
      <c r="G168" s="41">
        <v>43</v>
      </c>
      <c r="H168" s="41">
        <v>14.0046</v>
      </c>
      <c r="I168" s="41">
        <v>13.73</v>
      </c>
      <c r="J168" s="41">
        <v>11.67</v>
      </c>
      <c r="K168" s="41">
        <v>13.73</v>
      </c>
      <c r="L168" s="41">
        <v>13.73</v>
      </c>
      <c r="M168" s="41">
        <v>13.73</v>
      </c>
      <c r="N168" s="41">
        <v>13.73</v>
      </c>
      <c r="O168" s="41">
        <v>13.73</v>
      </c>
      <c r="P168" s="41">
        <v>13.73</v>
      </c>
      <c r="Q168" s="41">
        <v>13.73</v>
      </c>
      <c r="R168" s="41">
        <v>103.2</v>
      </c>
      <c r="S168" s="41">
        <v>154.80000000000001</v>
      </c>
      <c r="T168" s="41">
        <v>11.67</v>
      </c>
      <c r="U168" s="41">
        <v>11.67</v>
      </c>
      <c r="V168" s="41">
        <v>11.67</v>
      </c>
      <c r="W168" s="41">
        <v>11.67</v>
      </c>
      <c r="X168" s="41">
        <v>131.40800000000002</v>
      </c>
      <c r="Y168" s="41">
        <v>131.40800000000002</v>
      </c>
      <c r="Z168" s="41">
        <v>114.9648</v>
      </c>
    </row>
    <row r="169" spans="1:26" x14ac:dyDescent="0.25">
      <c r="A169" s="39"/>
      <c r="B169" s="46" t="s">
        <v>143</v>
      </c>
      <c r="C169" s="151">
        <v>36415</v>
      </c>
      <c r="D169" s="40">
        <v>13.2</v>
      </c>
      <c r="E169" s="41"/>
      <c r="F169" s="41"/>
      <c r="G169" s="41">
        <v>5.5</v>
      </c>
      <c r="H169" s="41">
        <v>3.06</v>
      </c>
      <c r="I169" s="41">
        <v>3</v>
      </c>
      <c r="J169" s="41">
        <v>5</v>
      </c>
      <c r="K169" s="41">
        <v>3</v>
      </c>
      <c r="L169" s="41">
        <v>3</v>
      </c>
      <c r="M169" s="41">
        <v>3</v>
      </c>
      <c r="N169" s="41">
        <v>3</v>
      </c>
      <c r="O169" s="41">
        <v>3</v>
      </c>
      <c r="P169" s="41">
        <v>3</v>
      </c>
      <c r="Q169" s="41">
        <v>3</v>
      </c>
      <c r="R169" s="41">
        <v>13.2</v>
      </c>
      <c r="S169" s="41">
        <v>19.8</v>
      </c>
      <c r="T169" s="41">
        <v>5</v>
      </c>
      <c r="U169" s="41">
        <v>5</v>
      </c>
      <c r="V169" s="41">
        <v>5</v>
      </c>
      <c r="W169" s="41">
        <v>5</v>
      </c>
      <c r="X169" s="41">
        <v>16.808</v>
      </c>
      <c r="Y169" s="41">
        <v>16.808</v>
      </c>
      <c r="Z169" s="41">
        <v>14.704800000000001</v>
      </c>
    </row>
    <row r="170" spans="1:26" x14ac:dyDescent="0.25">
      <c r="A170" s="39"/>
      <c r="B170" s="46" t="s">
        <v>39</v>
      </c>
      <c r="C170" s="46"/>
      <c r="D170" s="54">
        <f>SUM(D168:D169)</f>
        <v>116.4</v>
      </c>
      <c r="E170" s="41">
        <f t="shared" ref="E170" si="99">MIN(G170:Z170)</f>
        <v>16.670000000000002</v>
      </c>
      <c r="F170" s="41">
        <f t="shared" ref="F170" si="100">MAX(G170:Z170)</f>
        <v>174.60000000000002</v>
      </c>
      <c r="G170" s="54">
        <f t="shared" ref="G170:Z170" si="101">SUM(G168:G169)</f>
        <v>48.5</v>
      </c>
      <c r="H170" s="54">
        <f t="shared" si="101"/>
        <v>17.064599999999999</v>
      </c>
      <c r="I170" s="54">
        <f t="shared" si="101"/>
        <v>16.73</v>
      </c>
      <c r="J170" s="54">
        <f t="shared" si="101"/>
        <v>16.670000000000002</v>
      </c>
      <c r="K170" s="54">
        <f t="shared" si="101"/>
        <v>16.73</v>
      </c>
      <c r="L170" s="54">
        <f t="shared" si="101"/>
        <v>16.73</v>
      </c>
      <c r="M170" s="54">
        <f t="shared" si="101"/>
        <v>16.73</v>
      </c>
      <c r="N170" s="54">
        <f t="shared" si="101"/>
        <v>16.73</v>
      </c>
      <c r="O170" s="54">
        <f t="shared" si="101"/>
        <v>16.73</v>
      </c>
      <c r="P170" s="54">
        <f t="shared" si="101"/>
        <v>16.73</v>
      </c>
      <c r="Q170" s="54">
        <f t="shared" si="101"/>
        <v>16.73</v>
      </c>
      <c r="R170" s="54">
        <f t="shared" si="101"/>
        <v>116.4</v>
      </c>
      <c r="S170" s="54">
        <f t="shared" si="101"/>
        <v>174.60000000000002</v>
      </c>
      <c r="T170" s="54">
        <f t="shared" si="101"/>
        <v>16.670000000000002</v>
      </c>
      <c r="U170" s="54">
        <f t="shared" si="101"/>
        <v>16.670000000000002</v>
      </c>
      <c r="V170" s="54">
        <f t="shared" si="101"/>
        <v>16.670000000000002</v>
      </c>
      <c r="W170" s="54">
        <f t="shared" si="101"/>
        <v>16.670000000000002</v>
      </c>
      <c r="X170" s="54">
        <f t="shared" si="101"/>
        <v>148.21600000000001</v>
      </c>
      <c r="Y170" s="54">
        <f t="shared" si="101"/>
        <v>148.21600000000001</v>
      </c>
      <c r="Z170" s="54">
        <f t="shared" si="101"/>
        <v>129.6696</v>
      </c>
    </row>
    <row r="171" spans="1:26" x14ac:dyDescent="0.25">
      <c r="A171" s="42"/>
      <c r="B171" s="42"/>
      <c r="C171" s="42"/>
      <c r="D171" s="44"/>
      <c r="E171" s="42"/>
      <c r="F171" s="42"/>
      <c r="G171" s="42"/>
      <c r="H171" s="42"/>
      <c r="I171" s="42"/>
      <c r="J171" s="42"/>
      <c r="K171" s="42"/>
      <c r="L171" s="42"/>
      <c r="M171" s="42"/>
      <c r="N171" s="42"/>
      <c r="O171" s="42"/>
      <c r="P171" s="42"/>
      <c r="Q171" s="42"/>
      <c r="R171" s="42"/>
      <c r="S171" s="42"/>
      <c r="T171" s="42"/>
      <c r="U171" s="42"/>
      <c r="V171" s="42"/>
      <c r="W171" s="42"/>
      <c r="X171" s="42"/>
      <c r="Y171" s="42"/>
      <c r="Z171" s="42"/>
    </row>
    <row r="172" spans="1:26" x14ac:dyDescent="0.25">
      <c r="A172" s="39" t="s">
        <v>216</v>
      </c>
      <c r="B172" s="46" t="s">
        <v>216</v>
      </c>
      <c r="C172" s="151">
        <v>84402</v>
      </c>
      <c r="D172" s="40">
        <v>46.8</v>
      </c>
      <c r="E172" s="41"/>
      <c r="F172" s="41"/>
      <c r="G172" s="41">
        <v>19.5</v>
      </c>
      <c r="H172" s="41">
        <v>25.979399999999998</v>
      </c>
      <c r="I172" s="41">
        <v>25.47</v>
      </c>
      <c r="J172" s="41">
        <v>21.64</v>
      </c>
      <c r="K172" s="41">
        <v>25.47</v>
      </c>
      <c r="L172" s="41">
        <v>25.47</v>
      </c>
      <c r="M172" s="41">
        <v>25.47</v>
      </c>
      <c r="N172" s="41">
        <v>25.47</v>
      </c>
      <c r="O172" s="41">
        <v>25.47</v>
      </c>
      <c r="P172" s="41">
        <v>25.47</v>
      </c>
      <c r="Q172" s="41">
        <v>25.47</v>
      </c>
      <c r="R172" s="41">
        <v>46.8</v>
      </c>
      <c r="S172" s="41">
        <v>70.2</v>
      </c>
      <c r="T172" s="41">
        <v>21.64</v>
      </c>
      <c r="U172" s="41">
        <v>21.64</v>
      </c>
      <c r="V172" s="41">
        <v>21.64</v>
      </c>
      <c r="W172" s="41">
        <v>21.64</v>
      </c>
      <c r="X172" s="41">
        <v>59.591999999999999</v>
      </c>
      <c r="Y172" s="41">
        <v>59.591999999999999</v>
      </c>
      <c r="Z172" s="41">
        <v>52.135199999999998</v>
      </c>
    </row>
    <row r="173" spans="1:26" x14ac:dyDescent="0.25">
      <c r="A173" s="39"/>
      <c r="B173" s="46" t="s">
        <v>143</v>
      </c>
      <c r="C173" s="151">
        <v>36415</v>
      </c>
      <c r="D173" s="40">
        <v>13.2</v>
      </c>
      <c r="E173" s="41"/>
      <c r="F173" s="41"/>
      <c r="G173" s="41">
        <v>5.5</v>
      </c>
      <c r="H173" s="41">
        <v>3.06</v>
      </c>
      <c r="I173" s="41">
        <v>3</v>
      </c>
      <c r="J173" s="41">
        <v>5</v>
      </c>
      <c r="K173" s="41">
        <v>3</v>
      </c>
      <c r="L173" s="41">
        <v>3</v>
      </c>
      <c r="M173" s="41">
        <v>3</v>
      </c>
      <c r="N173" s="41">
        <v>3</v>
      </c>
      <c r="O173" s="41">
        <v>3</v>
      </c>
      <c r="P173" s="41">
        <v>3</v>
      </c>
      <c r="Q173" s="41">
        <v>3</v>
      </c>
      <c r="R173" s="41">
        <v>13.2</v>
      </c>
      <c r="S173" s="41">
        <v>19.8</v>
      </c>
      <c r="T173" s="41">
        <v>5</v>
      </c>
      <c r="U173" s="41">
        <v>5</v>
      </c>
      <c r="V173" s="41">
        <v>5</v>
      </c>
      <c r="W173" s="41">
        <v>5</v>
      </c>
      <c r="X173" s="41">
        <v>16.808</v>
      </c>
      <c r="Y173" s="41">
        <v>16.808</v>
      </c>
      <c r="Z173" s="41">
        <v>14.704800000000001</v>
      </c>
    </row>
    <row r="174" spans="1:26" x14ac:dyDescent="0.25">
      <c r="A174" s="39"/>
      <c r="B174" s="46" t="s">
        <v>39</v>
      </c>
      <c r="C174" s="46"/>
      <c r="D174" s="54">
        <f>SUM(D172:D173)</f>
        <v>60</v>
      </c>
      <c r="E174" s="41">
        <f t="shared" ref="E174" si="102">MIN(G174:Z174)</f>
        <v>25</v>
      </c>
      <c r="F174" s="41">
        <f t="shared" ref="F174" si="103">MAX(G174:Z174)</f>
        <v>90</v>
      </c>
      <c r="G174" s="54">
        <f t="shared" ref="G174:Z174" si="104">SUM(G172:G173)</f>
        <v>25</v>
      </c>
      <c r="H174" s="54">
        <f t="shared" si="104"/>
        <v>29.039399999999997</v>
      </c>
      <c r="I174" s="54">
        <f t="shared" si="104"/>
        <v>28.47</v>
      </c>
      <c r="J174" s="54">
        <f t="shared" si="104"/>
        <v>26.64</v>
      </c>
      <c r="K174" s="54">
        <f t="shared" si="104"/>
        <v>28.47</v>
      </c>
      <c r="L174" s="54">
        <f t="shared" si="104"/>
        <v>28.47</v>
      </c>
      <c r="M174" s="54">
        <f t="shared" si="104"/>
        <v>28.47</v>
      </c>
      <c r="N174" s="54">
        <f t="shared" si="104"/>
        <v>28.47</v>
      </c>
      <c r="O174" s="54">
        <f t="shared" si="104"/>
        <v>28.47</v>
      </c>
      <c r="P174" s="54">
        <f t="shared" si="104"/>
        <v>28.47</v>
      </c>
      <c r="Q174" s="54">
        <f t="shared" si="104"/>
        <v>28.47</v>
      </c>
      <c r="R174" s="54">
        <f t="shared" si="104"/>
        <v>60</v>
      </c>
      <c r="S174" s="54">
        <f t="shared" si="104"/>
        <v>90</v>
      </c>
      <c r="T174" s="54">
        <f t="shared" si="104"/>
        <v>26.64</v>
      </c>
      <c r="U174" s="54">
        <f t="shared" si="104"/>
        <v>26.64</v>
      </c>
      <c r="V174" s="54">
        <f t="shared" si="104"/>
        <v>26.64</v>
      </c>
      <c r="W174" s="54">
        <f t="shared" si="104"/>
        <v>26.64</v>
      </c>
      <c r="X174" s="54">
        <f t="shared" si="104"/>
        <v>76.400000000000006</v>
      </c>
      <c r="Y174" s="54">
        <f t="shared" si="104"/>
        <v>76.400000000000006</v>
      </c>
      <c r="Z174" s="54">
        <f t="shared" si="104"/>
        <v>66.84</v>
      </c>
    </row>
    <row r="175" spans="1:26" x14ac:dyDescent="0.25">
      <c r="A175" s="42"/>
      <c r="B175" s="42"/>
      <c r="C175" s="42"/>
      <c r="D175" s="44"/>
      <c r="E175" s="42"/>
      <c r="F175" s="42"/>
      <c r="G175" s="42"/>
      <c r="H175" s="42"/>
      <c r="I175" s="42"/>
      <c r="J175" s="42"/>
      <c r="K175" s="42"/>
      <c r="L175" s="42"/>
      <c r="M175" s="42"/>
      <c r="N175" s="42"/>
      <c r="O175" s="42"/>
      <c r="P175" s="42"/>
      <c r="Q175" s="42"/>
      <c r="R175" s="42"/>
      <c r="S175" s="42"/>
      <c r="T175" s="42"/>
      <c r="U175" s="42"/>
      <c r="V175" s="42"/>
      <c r="W175" s="42"/>
      <c r="X175" s="42"/>
      <c r="Y175" s="42"/>
      <c r="Z175" s="42"/>
    </row>
    <row r="176" spans="1:26" x14ac:dyDescent="0.25">
      <c r="A176" s="39" t="s">
        <v>217</v>
      </c>
      <c r="B176" s="46" t="s">
        <v>217</v>
      </c>
      <c r="C176" s="151">
        <v>84403</v>
      </c>
      <c r="D176" s="40">
        <v>40.799999999999997</v>
      </c>
      <c r="E176" s="41"/>
      <c r="F176" s="41"/>
      <c r="G176" s="41">
        <v>17</v>
      </c>
      <c r="H176" s="41">
        <v>26.3262</v>
      </c>
      <c r="I176" s="41">
        <v>25.81</v>
      </c>
      <c r="J176" s="41">
        <v>21.94</v>
      </c>
      <c r="K176" s="41">
        <v>25.81</v>
      </c>
      <c r="L176" s="41">
        <v>25.81</v>
      </c>
      <c r="M176" s="41">
        <v>25.81</v>
      </c>
      <c r="N176" s="41">
        <v>25.81</v>
      </c>
      <c r="O176" s="41">
        <v>25.81</v>
      </c>
      <c r="P176" s="41">
        <v>25.81</v>
      </c>
      <c r="Q176" s="41">
        <v>25.81</v>
      </c>
      <c r="R176" s="41">
        <v>40.799999999999997</v>
      </c>
      <c r="S176" s="41">
        <v>61.2</v>
      </c>
      <c r="T176" s="41">
        <v>21.94</v>
      </c>
      <c r="U176" s="41">
        <v>21.94</v>
      </c>
      <c r="V176" s="41">
        <v>21.94</v>
      </c>
      <c r="W176" s="41">
        <v>21.94</v>
      </c>
      <c r="X176" s="41">
        <v>51.951999999999998</v>
      </c>
      <c r="Y176" s="41">
        <v>51.951999999999998</v>
      </c>
      <c r="Z176" s="41">
        <v>45.4512</v>
      </c>
    </row>
    <row r="177" spans="1:26" x14ac:dyDescent="0.25">
      <c r="A177" s="39"/>
      <c r="B177" s="46" t="s">
        <v>143</v>
      </c>
      <c r="C177" s="151">
        <v>36415</v>
      </c>
      <c r="D177" s="40">
        <v>13.2</v>
      </c>
      <c r="E177" s="41"/>
      <c r="F177" s="41"/>
      <c r="G177" s="41">
        <v>5.5</v>
      </c>
      <c r="H177" s="41">
        <v>3.06</v>
      </c>
      <c r="I177" s="41">
        <v>3</v>
      </c>
      <c r="J177" s="41">
        <v>5</v>
      </c>
      <c r="K177" s="41">
        <v>3</v>
      </c>
      <c r="L177" s="41">
        <v>3</v>
      </c>
      <c r="M177" s="41">
        <v>3</v>
      </c>
      <c r="N177" s="41">
        <v>3</v>
      </c>
      <c r="O177" s="41">
        <v>3</v>
      </c>
      <c r="P177" s="41">
        <v>3</v>
      </c>
      <c r="Q177" s="41">
        <v>3</v>
      </c>
      <c r="R177" s="41">
        <v>13.2</v>
      </c>
      <c r="S177" s="41">
        <v>19.8</v>
      </c>
      <c r="T177" s="41">
        <v>5</v>
      </c>
      <c r="U177" s="41">
        <v>5</v>
      </c>
      <c r="V177" s="41">
        <v>5</v>
      </c>
      <c r="W177" s="41">
        <v>5</v>
      </c>
      <c r="X177" s="41">
        <v>16.808</v>
      </c>
      <c r="Y177" s="41">
        <v>16.808</v>
      </c>
      <c r="Z177" s="41">
        <v>14.704800000000001</v>
      </c>
    </row>
    <row r="178" spans="1:26" x14ac:dyDescent="0.25">
      <c r="A178" s="39"/>
      <c r="B178" s="46" t="s">
        <v>39</v>
      </c>
      <c r="C178" s="46"/>
      <c r="D178" s="54">
        <f>SUM(D176:D177)</f>
        <v>54</v>
      </c>
      <c r="E178" s="41">
        <f t="shared" ref="E178" si="105">MIN(G178:Z178)</f>
        <v>22.5</v>
      </c>
      <c r="F178" s="41">
        <f t="shared" ref="F178" si="106">MAX(G178:Z178)</f>
        <v>81</v>
      </c>
      <c r="G178" s="54">
        <f t="shared" ref="G178:Z178" si="107">SUM(G176:G177)</f>
        <v>22.5</v>
      </c>
      <c r="H178" s="54">
        <f t="shared" si="107"/>
        <v>29.386199999999999</v>
      </c>
      <c r="I178" s="54">
        <f t="shared" si="107"/>
        <v>28.81</v>
      </c>
      <c r="J178" s="54">
        <f t="shared" si="107"/>
        <v>26.94</v>
      </c>
      <c r="K178" s="54">
        <f t="shared" si="107"/>
        <v>28.81</v>
      </c>
      <c r="L178" s="54">
        <f t="shared" si="107"/>
        <v>28.81</v>
      </c>
      <c r="M178" s="54">
        <f t="shared" si="107"/>
        <v>28.81</v>
      </c>
      <c r="N178" s="54">
        <f t="shared" si="107"/>
        <v>28.81</v>
      </c>
      <c r="O178" s="54">
        <f t="shared" si="107"/>
        <v>28.81</v>
      </c>
      <c r="P178" s="54">
        <f t="shared" si="107"/>
        <v>28.81</v>
      </c>
      <c r="Q178" s="54">
        <f t="shared" si="107"/>
        <v>28.81</v>
      </c>
      <c r="R178" s="54">
        <f t="shared" si="107"/>
        <v>54</v>
      </c>
      <c r="S178" s="54">
        <f t="shared" si="107"/>
        <v>81</v>
      </c>
      <c r="T178" s="54">
        <f t="shared" si="107"/>
        <v>26.94</v>
      </c>
      <c r="U178" s="54">
        <f t="shared" si="107"/>
        <v>26.94</v>
      </c>
      <c r="V178" s="54">
        <f t="shared" si="107"/>
        <v>26.94</v>
      </c>
      <c r="W178" s="54">
        <f t="shared" si="107"/>
        <v>26.94</v>
      </c>
      <c r="X178" s="54">
        <f t="shared" si="107"/>
        <v>68.759999999999991</v>
      </c>
      <c r="Y178" s="54">
        <f t="shared" si="107"/>
        <v>68.759999999999991</v>
      </c>
      <c r="Z178" s="54">
        <f t="shared" si="107"/>
        <v>60.155999999999999</v>
      </c>
    </row>
    <row r="179" spans="1:26" x14ac:dyDescent="0.25">
      <c r="A179" s="42"/>
      <c r="B179" s="42"/>
      <c r="C179" s="42"/>
      <c r="D179" s="44"/>
      <c r="E179" s="42"/>
      <c r="F179" s="42"/>
      <c r="G179" s="42"/>
      <c r="H179" s="42"/>
      <c r="I179" s="42"/>
      <c r="J179" s="42"/>
      <c r="K179" s="42"/>
      <c r="L179" s="42"/>
      <c r="M179" s="42"/>
      <c r="N179" s="42"/>
      <c r="O179" s="42"/>
      <c r="P179" s="42"/>
      <c r="Q179" s="42"/>
      <c r="R179" s="42"/>
      <c r="S179" s="42"/>
      <c r="T179" s="42"/>
      <c r="U179" s="42"/>
      <c r="V179" s="42"/>
      <c r="W179" s="42"/>
      <c r="X179" s="42"/>
      <c r="Y179" s="42"/>
      <c r="Z179" s="42"/>
    </row>
    <row r="180" spans="1:26" x14ac:dyDescent="0.25">
      <c r="A180" s="39" t="s">
        <v>218</v>
      </c>
      <c r="B180" s="46" t="s">
        <v>216</v>
      </c>
      <c r="C180" s="151">
        <v>84402</v>
      </c>
      <c r="D180" s="40">
        <v>46.8</v>
      </c>
      <c r="E180" s="41"/>
      <c r="F180" s="41"/>
      <c r="G180" s="41">
        <v>19.5</v>
      </c>
      <c r="H180" s="41">
        <v>25.979399999999998</v>
      </c>
      <c r="I180" s="41">
        <v>25.47</v>
      </c>
      <c r="J180" s="41">
        <v>21.64</v>
      </c>
      <c r="K180" s="41">
        <v>25.47</v>
      </c>
      <c r="L180" s="41">
        <v>25.47</v>
      </c>
      <c r="M180" s="41">
        <v>25.47</v>
      </c>
      <c r="N180" s="41">
        <v>25.47</v>
      </c>
      <c r="O180" s="41">
        <v>25.47</v>
      </c>
      <c r="P180" s="41">
        <v>25.47</v>
      </c>
      <c r="Q180" s="41">
        <v>25.47</v>
      </c>
      <c r="R180" s="41">
        <v>46.8</v>
      </c>
      <c r="S180" s="41">
        <v>70.2</v>
      </c>
      <c r="T180" s="41">
        <v>21.64</v>
      </c>
      <c r="U180" s="41">
        <v>21.64</v>
      </c>
      <c r="V180" s="41">
        <v>21.64</v>
      </c>
      <c r="W180" s="41">
        <v>21.64</v>
      </c>
      <c r="X180" s="41">
        <v>59.591999999999999</v>
      </c>
      <c r="Y180" s="41">
        <v>59.591999999999999</v>
      </c>
      <c r="Z180" s="41">
        <v>52.135199999999998</v>
      </c>
    </row>
    <row r="181" spans="1:26" x14ac:dyDescent="0.25">
      <c r="A181" s="39" t="s">
        <v>1</v>
      </c>
      <c r="B181" s="46" t="s">
        <v>217</v>
      </c>
      <c r="C181" s="151">
        <v>84403</v>
      </c>
      <c r="D181" s="40">
        <v>40.799999999999997</v>
      </c>
      <c r="E181" s="41"/>
      <c r="F181" s="41"/>
      <c r="G181" s="41">
        <v>17</v>
      </c>
      <c r="H181" s="41">
        <v>26.3262</v>
      </c>
      <c r="I181" s="41">
        <v>25.81</v>
      </c>
      <c r="J181" s="41">
        <v>21.94</v>
      </c>
      <c r="K181" s="41">
        <v>25.81</v>
      </c>
      <c r="L181" s="41">
        <v>25.81</v>
      </c>
      <c r="M181" s="41">
        <v>25.81</v>
      </c>
      <c r="N181" s="41">
        <v>25.81</v>
      </c>
      <c r="O181" s="41">
        <v>25.81</v>
      </c>
      <c r="P181" s="41">
        <v>25.81</v>
      </c>
      <c r="Q181" s="41">
        <v>25.81</v>
      </c>
      <c r="R181" s="41">
        <v>40.799999999999997</v>
      </c>
      <c r="S181" s="41">
        <v>61.2</v>
      </c>
      <c r="T181" s="41">
        <v>21.94</v>
      </c>
      <c r="U181" s="41">
        <v>21.94</v>
      </c>
      <c r="V181" s="41">
        <v>21.94</v>
      </c>
      <c r="W181" s="41">
        <v>21.94</v>
      </c>
      <c r="X181" s="41">
        <v>51.951999999999998</v>
      </c>
      <c r="Y181" s="41">
        <v>51.951999999999998</v>
      </c>
      <c r="Z181" s="41">
        <v>45.4512</v>
      </c>
    </row>
    <row r="182" spans="1:26" x14ac:dyDescent="0.25">
      <c r="A182" s="39"/>
      <c r="B182" s="46" t="s">
        <v>143</v>
      </c>
      <c r="C182" s="151">
        <v>36415</v>
      </c>
      <c r="D182" s="40">
        <v>13.2</v>
      </c>
      <c r="E182" s="41"/>
      <c r="F182" s="41"/>
      <c r="G182" s="41">
        <v>5.5</v>
      </c>
      <c r="H182" s="41">
        <v>3.06</v>
      </c>
      <c r="I182" s="41">
        <v>3</v>
      </c>
      <c r="J182" s="41">
        <v>5</v>
      </c>
      <c r="K182" s="41">
        <v>3</v>
      </c>
      <c r="L182" s="41">
        <v>3</v>
      </c>
      <c r="M182" s="41">
        <v>3</v>
      </c>
      <c r="N182" s="41">
        <v>3</v>
      </c>
      <c r="O182" s="41">
        <v>3</v>
      </c>
      <c r="P182" s="41">
        <v>3</v>
      </c>
      <c r="Q182" s="41">
        <v>3</v>
      </c>
      <c r="R182" s="41">
        <v>13.2</v>
      </c>
      <c r="S182" s="41">
        <v>19.8</v>
      </c>
      <c r="T182" s="41">
        <v>5</v>
      </c>
      <c r="U182" s="41">
        <v>5</v>
      </c>
      <c r="V182" s="41">
        <v>5</v>
      </c>
      <c r="W182" s="41">
        <v>5</v>
      </c>
      <c r="X182" s="41">
        <v>16.808</v>
      </c>
      <c r="Y182" s="41">
        <v>16.808</v>
      </c>
      <c r="Z182" s="41">
        <v>14.704800000000001</v>
      </c>
    </row>
    <row r="183" spans="1:26" x14ac:dyDescent="0.25">
      <c r="A183" s="39"/>
      <c r="B183" s="46" t="s">
        <v>39</v>
      </c>
      <c r="C183" s="46"/>
      <c r="D183" s="54">
        <f>SUM(D180:D182)</f>
        <v>100.8</v>
      </c>
      <c r="E183" s="41">
        <f t="shared" ref="E183" si="108">MIN(G183:Z183)</f>
        <v>42</v>
      </c>
      <c r="F183" s="41">
        <f t="shared" ref="F183" si="109">MAX(G183:Z183)</f>
        <v>151.20000000000002</v>
      </c>
      <c r="G183" s="54">
        <f t="shared" ref="G183:Z183" si="110">SUM(G180:G182)</f>
        <v>42</v>
      </c>
      <c r="H183" s="54">
        <f t="shared" si="110"/>
        <v>55.365600000000001</v>
      </c>
      <c r="I183" s="54">
        <f t="shared" si="110"/>
        <v>54.28</v>
      </c>
      <c r="J183" s="54">
        <f t="shared" si="110"/>
        <v>48.58</v>
      </c>
      <c r="K183" s="54">
        <f t="shared" si="110"/>
        <v>54.28</v>
      </c>
      <c r="L183" s="54">
        <f t="shared" si="110"/>
        <v>54.28</v>
      </c>
      <c r="M183" s="54">
        <f t="shared" si="110"/>
        <v>54.28</v>
      </c>
      <c r="N183" s="54">
        <f t="shared" si="110"/>
        <v>54.28</v>
      </c>
      <c r="O183" s="54">
        <f t="shared" si="110"/>
        <v>54.28</v>
      </c>
      <c r="P183" s="54">
        <f t="shared" si="110"/>
        <v>54.28</v>
      </c>
      <c r="Q183" s="54">
        <f t="shared" si="110"/>
        <v>54.28</v>
      </c>
      <c r="R183" s="54">
        <f t="shared" si="110"/>
        <v>100.8</v>
      </c>
      <c r="S183" s="54">
        <f t="shared" si="110"/>
        <v>151.20000000000002</v>
      </c>
      <c r="T183" s="54">
        <f t="shared" si="110"/>
        <v>48.58</v>
      </c>
      <c r="U183" s="54">
        <f t="shared" si="110"/>
        <v>48.58</v>
      </c>
      <c r="V183" s="54">
        <f t="shared" si="110"/>
        <v>48.58</v>
      </c>
      <c r="W183" s="54">
        <f t="shared" si="110"/>
        <v>48.58</v>
      </c>
      <c r="X183" s="54">
        <f t="shared" si="110"/>
        <v>128.352</v>
      </c>
      <c r="Y183" s="54">
        <f t="shared" si="110"/>
        <v>128.352</v>
      </c>
      <c r="Z183" s="54">
        <f t="shared" si="110"/>
        <v>112.2912</v>
      </c>
    </row>
    <row r="184" spans="1:26" x14ac:dyDescent="0.25">
      <c r="A184" s="42"/>
      <c r="B184" s="42"/>
      <c r="C184" s="42"/>
      <c r="D184" s="44"/>
      <c r="E184" s="42"/>
      <c r="F184" s="42"/>
      <c r="G184" s="42"/>
      <c r="H184" s="42"/>
      <c r="I184" s="42"/>
      <c r="J184" s="42"/>
      <c r="K184" s="42"/>
      <c r="L184" s="42"/>
      <c r="M184" s="42"/>
      <c r="N184" s="42"/>
      <c r="O184" s="42"/>
      <c r="P184" s="42"/>
      <c r="Q184" s="42"/>
      <c r="R184" s="42"/>
      <c r="S184" s="42"/>
      <c r="T184" s="42"/>
      <c r="U184" s="42"/>
      <c r="V184" s="42"/>
      <c r="W184" s="42"/>
      <c r="X184" s="42"/>
      <c r="Y184" s="42"/>
      <c r="Z184" s="42"/>
    </row>
    <row r="185" spans="1:26" x14ac:dyDescent="0.25">
      <c r="A185" s="39" t="s">
        <v>219</v>
      </c>
      <c r="B185" s="46" t="s">
        <v>220</v>
      </c>
      <c r="C185" s="151">
        <v>84443</v>
      </c>
      <c r="D185" s="40">
        <v>142.79999999999998</v>
      </c>
      <c r="E185" s="41"/>
      <c r="F185" s="41"/>
      <c r="G185" s="41">
        <v>59.5</v>
      </c>
      <c r="H185" s="41">
        <v>17.136000000000003</v>
      </c>
      <c r="I185" s="41">
        <v>16.8</v>
      </c>
      <c r="J185" s="41">
        <v>14.28</v>
      </c>
      <c r="K185" s="41">
        <v>16.8</v>
      </c>
      <c r="L185" s="41">
        <v>16.8</v>
      </c>
      <c r="M185" s="41">
        <v>16.8</v>
      </c>
      <c r="N185" s="41">
        <v>16.8</v>
      </c>
      <c r="O185" s="41">
        <v>16.8</v>
      </c>
      <c r="P185" s="41">
        <v>16.8</v>
      </c>
      <c r="Q185" s="41">
        <v>16.8</v>
      </c>
      <c r="R185" s="41">
        <v>142.79999999999998</v>
      </c>
      <c r="S185" s="41">
        <v>214.20000000000002</v>
      </c>
      <c r="T185" s="41">
        <v>14.28</v>
      </c>
      <c r="U185" s="41">
        <v>14.28</v>
      </c>
      <c r="V185" s="41">
        <v>14.28</v>
      </c>
      <c r="W185" s="41">
        <v>14.28</v>
      </c>
      <c r="X185" s="41">
        <v>181.83199999999999</v>
      </c>
      <c r="Y185" s="41">
        <v>181.83199999999999</v>
      </c>
      <c r="Z185" s="41">
        <v>159.07919999999999</v>
      </c>
    </row>
    <row r="186" spans="1:26" x14ac:dyDescent="0.25">
      <c r="A186" s="39"/>
      <c r="B186" s="46" t="s">
        <v>143</v>
      </c>
      <c r="C186" s="151">
        <v>36415</v>
      </c>
      <c r="D186" s="40">
        <v>13.2</v>
      </c>
      <c r="E186" s="41"/>
      <c r="F186" s="41"/>
      <c r="G186" s="41">
        <v>5.5</v>
      </c>
      <c r="H186" s="41">
        <v>3.06</v>
      </c>
      <c r="I186" s="41">
        <v>3</v>
      </c>
      <c r="J186" s="41">
        <v>5</v>
      </c>
      <c r="K186" s="41">
        <v>3</v>
      </c>
      <c r="L186" s="41">
        <v>3</v>
      </c>
      <c r="M186" s="41">
        <v>3</v>
      </c>
      <c r="N186" s="41">
        <v>3</v>
      </c>
      <c r="O186" s="41">
        <v>3</v>
      </c>
      <c r="P186" s="41">
        <v>3</v>
      </c>
      <c r="Q186" s="41">
        <v>3</v>
      </c>
      <c r="R186" s="41">
        <v>13.2</v>
      </c>
      <c r="S186" s="41">
        <v>19.8</v>
      </c>
      <c r="T186" s="41">
        <v>5</v>
      </c>
      <c r="U186" s="41">
        <v>5</v>
      </c>
      <c r="V186" s="41">
        <v>5</v>
      </c>
      <c r="W186" s="41">
        <v>5</v>
      </c>
      <c r="X186" s="41">
        <v>16.808</v>
      </c>
      <c r="Y186" s="41">
        <v>16.808</v>
      </c>
      <c r="Z186" s="41">
        <v>14.704800000000001</v>
      </c>
    </row>
    <row r="187" spans="1:26" x14ac:dyDescent="0.25">
      <c r="A187" s="39"/>
      <c r="B187" s="46" t="s">
        <v>39</v>
      </c>
      <c r="C187" s="46"/>
      <c r="D187" s="54">
        <f>SUM(D185:D186)</f>
        <v>155.99999999999997</v>
      </c>
      <c r="E187" s="41">
        <f t="shared" ref="E187" si="111">MIN(G187:Z187)</f>
        <v>19.28</v>
      </c>
      <c r="F187" s="41">
        <f t="shared" ref="F187" si="112">MAX(G187:Z187)</f>
        <v>234.00000000000003</v>
      </c>
      <c r="G187" s="54">
        <f t="shared" ref="G187:Z187" si="113">SUM(G185:G186)</f>
        <v>65</v>
      </c>
      <c r="H187" s="54">
        <f t="shared" si="113"/>
        <v>20.196000000000002</v>
      </c>
      <c r="I187" s="54">
        <f t="shared" si="113"/>
        <v>19.8</v>
      </c>
      <c r="J187" s="54">
        <f t="shared" si="113"/>
        <v>19.28</v>
      </c>
      <c r="K187" s="54">
        <f t="shared" si="113"/>
        <v>19.8</v>
      </c>
      <c r="L187" s="54">
        <f t="shared" si="113"/>
        <v>19.8</v>
      </c>
      <c r="M187" s="54">
        <f t="shared" si="113"/>
        <v>19.8</v>
      </c>
      <c r="N187" s="54">
        <f t="shared" si="113"/>
        <v>19.8</v>
      </c>
      <c r="O187" s="54">
        <f t="shared" si="113"/>
        <v>19.8</v>
      </c>
      <c r="P187" s="54">
        <f t="shared" si="113"/>
        <v>19.8</v>
      </c>
      <c r="Q187" s="54">
        <f t="shared" si="113"/>
        <v>19.8</v>
      </c>
      <c r="R187" s="54">
        <f t="shared" si="113"/>
        <v>155.99999999999997</v>
      </c>
      <c r="S187" s="54">
        <f t="shared" si="113"/>
        <v>234.00000000000003</v>
      </c>
      <c r="T187" s="54">
        <f t="shared" si="113"/>
        <v>19.28</v>
      </c>
      <c r="U187" s="54">
        <f t="shared" si="113"/>
        <v>19.28</v>
      </c>
      <c r="V187" s="54">
        <f t="shared" si="113"/>
        <v>19.28</v>
      </c>
      <c r="W187" s="54">
        <f t="shared" si="113"/>
        <v>19.28</v>
      </c>
      <c r="X187" s="54">
        <f t="shared" si="113"/>
        <v>198.64</v>
      </c>
      <c r="Y187" s="54">
        <f t="shared" si="113"/>
        <v>198.64</v>
      </c>
      <c r="Z187" s="54">
        <f t="shared" si="113"/>
        <v>173.78399999999999</v>
      </c>
    </row>
    <row r="188" spans="1:26" x14ac:dyDescent="0.25">
      <c r="A188" s="42"/>
      <c r="B188" s="42"/>
      <c r="C188" s="42"/>
      <c r="D188" s="44"/>
      <c r="E188" s="42"/>
      <c r="F188" s="42"/>
      <c r="G188" s="42"/>
      <c r="H188" s="42"/>
      <c r="I188" s="42"/>
      <c r="J188" s="42"/>
      <c r="K188" s="42"/>
      <c r="L188" s="42"/>
      <c r="M188" s="42"/>
      <c r="N188" s="42"/>
      <c r="O188" s="42"/>
      <c r="P188" s="42"/>
      <c r="Q188" s="42"/>
      <c r="R188" s="42"/>
      <c r="S188" s="42"/>
      <c r="T188" s="42"/>
      <c r="U188" s="42"/>
      <c r="V188" s="42"/>
      <c r="W188" s="42"/>
      <c r="X188" s="42"/>
      <c r="Y188" s="42"/>
      <c r="Z188" s="42"/>
    </row>
    <row r="189" spans="1:26" x14ac:dyDescent="0.25">
      <c r="A189" s="39" t="s">
        <v>221</v>
      </c>
      <c r="B189" s="46" t="s">
        <v>220</v>
      </c>
      <c r="C189" s="151">
        <v>84443</v>
      </c>
      <c r="D189" s="40">
        <v>142.79999999999998</v>
      </c>
      <c r="E189" s="41"/>
      <c r="F189" s="41"/>
      <c r="G189" s="41">
        <v>59.5</v>
      </c>
      <c r="H189" s="41">
        <v>17.136000000000003</v>
      </c>
      <c r="I189" s="41">
        <v>16.8</v>
      </c>
      <c r="J189" s="41">
        <v>14.28</v>
      </c>
      <c r="K189" s="41">
        <v>16.8</v>
      </c>
      <c r="L189" s="41">
        <v>16.8</v>
      </c>
      <c r="M189" s="41">
        <v>16.8</v>
      </c>
      <c r="N189" s="41">
        <v>16.8</v>
      </c>
      <c r="O189" s="41">
        <v>16.8</v>
      </c>
      <c r="P189" s="41">
        <v>16.8</v>
      </c>
      <c r="Q189" s="41">
        <v>16.8</v>
      </c>
      <c r="R189" s="41">
        <v>142.79999999999998</v>
      </c>
      <c r="S189" s="41">
        <v>214.20000000000002</v>
      </c>
      <c r="T189" s="41">
        <v>14.28</v>
      </c>
      <c r="U189" s="41">
        <v>14.28</v>
      </c>
      <c r="V189" s="41">
        <v>14.28</v>
      </c>
      <c r="W189" s="41">
        <v>14.28</v>
      </c>
      <c r="X189" s="41">
        <v>181.83199999999999</v>
      </c>
      <c r="Y189" s="41">
        <v>181.83199999999999</v>
      </c>
      <c r="Z189" s="41">
        <v>159.07919999999999</v>
      </c>
    </row>
    <row r="190" spans="1:26" x14ac:dyDescent="0.25">
      <c r="A190" s="39" t="s">
        <v>1</v>
      </c>
      <c r="B190" s="46" t="s">
        <v>222</v>
      </c>
      <c r="C190" s="151">
        <v>84436</v>
      </c>
      <c r="D190" s="40">
        <v>163.19999999999999</v>
      </c>
      <c r="E190" s="41"/>
      <c r="F190" s="41"/>
      <c r="G190" s="41">
        <v>68</v>
      </c>
      <c r="H190" s="41">
        <v>7.0074000000000005</v>
      </c>
      <c r="I190" s="41">
        <v>6.87</v>
      </c>
      <c r="J190" s="41">
        <v>5.84</v>
      </c>
      <c r="K190" s="41">
        <v>6.87</v>
      </c>
      <c r="L190" s="41">
        <v>6.87</v>
      </c>
      <c r="M190" s="41">
        <v>6.87</v>
      </c>
      <c r="N190" s="41">
        <v>6.87</v>
      </c>
      <c r="O190" s="41">
        <v>6.87</v>
      </c>
      <c r="P190" s="41">
        <v>6.87</v>
      </c>
      <c r="Q190" s="41">
        <v>6.87</v>
      </c>
      <c r="R190" s="41">
        <v>163.19999999999999</v>
      </c>
      <c r="S190" s="41">
        <v>244.8</v>
      </c>
      <c r="T190" s="41">
        <v>5.84</v>
      </c>
      <c r="U190" s="41">
        <v>5.84</v>
      </c>
      <c r="V190" s="41">
        <v>5.84</v>
      </c>
      <c r="W190" s="41">
        <v>5.84</v>
      </c>
      <c r="X190" s="41">
        <v>207.80799999999999</v>
      </c>
      <c r="Y190" s="41">
        <v>207.80799999999999</v>
      </c>
      <c r="Z190" s="41">
        <v>181.8048</v>
      </c>
    </row>
    <row r="191" spans="1:26" x14ac:dyDescent="0.25">
      <c r="A191" s="39"/>
      <c r="B191" s="46" t="s">
        <v>143</v>
      </c>
      <c r="C191" s="151">
        <v>36415</v>
      </c>
      <c r="D191" s="40">
        <v>13.2</v>
      </c>
      <c r="E191" s="41"/>
      <c r="F191" s="41"/>
      <c r="G191" s="41">
        <v>5.5</v>
      </c>
      <c r="H191" s="41">
        <v>3.06</v>
      </c>
      <c r="I191" s="41">
        <v>3</v>
      </c>
      <c r="J191" s="41">
        <v>5</v>
      </c>
      <c r="K191" s="41">
        <v>3</v>
      </c>
      <c r="L191" s="41">
        <v>3</v>
      </c>
      <c r="M191" s="41">
        <v>3</v>
      </c>
      <c r="N191" s="41">
        <v>3</v>
      </c>
      <c r="O191" s="41">
        <v>3</v>
      </c>
      <c r="P191" s="41">
        <v>3</v>
      </c>
      <c r="Q191" s="41">
        <v>3</v>
      </c>
      <c r="R191" s="41">
        <v>13.2</v>
      </c>
      <c r="S191" s="41">
        <v>19.8</v>
      </c>
      <c r="T191" s="41">
        <v>5</v>
      </c>
      <c r="U191" s="41">
        <v>5</v>
      </c>
      <c r="V191" s="41">
        <v>5</v>
      </c>
      <c r="W191" s="41">
        <v>5</v>
      </c>
      <c r="X191" s="41">
        <v>16.808</v>
      </c>
      <c r="Y191" s="41">
        <v>16.808</v>
      </c>
      <c r="Z191" s="41">
        <v>14.704800000000001</v>
      </c>
    </row>
    <row r="192" spans="1:26" x14ac:dyDescent="0.25">
      <c r="A192" s="39"/>
      <c r="B192" s="46" t="s">
        <v>39</v>
      </c>
      <c r="C192" s="46"/>
      <c r="D192" s="54">
        <f>SUM(D189:D191)</f>
        <v>319.2</v>
      </c>
      <c r="E192" s="41">
        <f t="shared" ref="E192" si="114">MIN(G192:Z192)</f>
        <v>25.119999999999997</v>
      </c>
      <c r="F192" s="41">
        <f t="shared" ref="F192" si="115">MAX(G192:Z192)</f>
        <v>478.8</v>
      </c>
      <c r="G192" s="54">
        <f t="shared" ref="G192:Z192" si="116">SUM(G189:G191)</f>
        <v>133</v>
      </c>
      <c r="H192" s="54">
        <f t="shared" si="116"/>
        <v>27.203400000000002</v>
      </c>
      <c r="I192" s="54">
        <f t="shared" si="116"/>
        <v>26.67</v>
      </c>
      <c r="J192" s="54">
        <f t="shared" si="116"/>
        <v>25.119999999999997</v>
      </c>
      <c r="K192" s="54">
        <f t="shared" si="116"/>
        <v>26.67</v>
      </c>
      <c r="L192" s="54">
        <f t="shared" si="116"/>
        <v>26.67</v>
      </c>
      <c r="M192" s="54">
        <f t="shared" si="116"/>
        <v>26.67</v>
      </c>
      <c r="N192" s="54">
        <f t="shared" si="116"/>
        <v>26.67</v>
      </c>
      <c r="O192" s="54">
        <f t="shared" si="116"/>
        <v>26.67</v>
      </c>
      <c r="P192" s="54">
        <f t="shared" si="116"/>
        <v>26.67</v>
      </c>
      <c r="Q192" s="54">
        <f t="shared" si="116"/>
        <v>26.67</v>
      </c>
      <c r="R192" s="54">
        <f t="shared" si="116"/>
        <v>319.2</v>
      </c>
      <c r="S192" s="54">
        <f t="shared" si="116"/>
        <v>478.8</v>
      </c>
      <c r="T192" s="54">
        <f t="shared" si="116"/>
        <v>25.119999999999997</v>
      </c>
      <c r="U192" s="54">
        <f t="shared" si="116"/>
        <v>25.119999999999997</v>
      </c>
      <c r="V192" s="54">
        <f t="shared" si="116"/>
        <v>25.119999999999997</v>
      </c>
      <c r="W192" s="54">
        <f t="shared" si="116"/>
        <v>25.119999999999997</v>
      </c>
      <c r="X192" s="54">
        <f t="shared" si="116"/>
        <v>406.44799999999998</v>
      </c>
      <c r="Y192" s="54">
        <f t="shared" si="116"/>
        <v>406.44799999999998</v>
      </c>
      <c r="Z192" s="54">
        <f t="shared" si="116"/>
        <v>355.58879999999999</v>
      </c>
    </row>
    <row r="193" spans="1:26" x14ac:dyDescent="0.25">
      <c r="A193" s="42"/>
      <c r="B193" s="42"/>
      <c r="C193" s="42"/>
      <c r="D193" s="44"/>
      <c r="E193" s="42"/>
      <c r="F193" s="42"/>
      <c r="G193" s="42"/>
      <c r="H193" s="42"/>
      <c r="I193" s="42"/>
      <c r="J193" s="42"/>
      <c r="K193" s="42"/>
      <c r="L193" s="42"/>
      <c r="M193" s="42"/>
      <c r="N193" s="42"/>
      <c r="O193" s="42"/>
      <c r="P193" s="42"/>
      <c r="Q193" s="42"/>
      <c r="R193" s="42"/>
      <c r="S193" s="42"/>
      <c r="T193" s="42"/>
      <c r="U193" s="42"/>
      <c r="V193" s="42"/>
      <c r="W193" s="42"/>
      <c r="X193" s="42"/>
      <c r="Y193" s="42"/>
      <c r="Z193" s="42"/>
    </row>
    <row r="194" spans="1:26" x14ac:dyDescent="0.25">
      <c r="A194" s="39" t="s">
        <v>223</v>
      </c>
      <c r="B194" s="46" t="s">
        <v>224</v>
      </c>
      <c r="C194" s="151">
        <v>86376</v>
      </c>
      <c r="D194" s="40">
        <v>35.4</v>
      </c>
      <c r="E194" s="41"/>
      <c r="F194" s="41"/>
      <c r="G194" s="41">
        <v>14.75</v>
      </c>
      <c r="H194" s="41">
        <v>14.841000000000001</v>
      </c>
      <c r="I194" s="41">
        <v>14.55</v>
      </c>
      <c r="J194" s="41">
        <v>12.37</v>
      </c>
      <c r="K194" s="41">
        <v>14.55</v>
      </c>
      <c r="L194" s="41">
        <v>14.55</v>
      </c>
      <c r="M194" s="41">
        <v>14.55</v>
      </c>
      <c r="N194" s="41">
        <v>14.55</v>
      </c>
      <c r="O194" s="41">
        <v>14.55</v>
      </c>
      <c r="P194" s="41">
        <v>14.55</v>
      </c>
      <c r="Q194" s="41">
        <v>14.55</v>
      </c>
      <c r="R194" s="41">
        <v>35.4</v>
      </c>
      <c r="S194" s="41">
        <v>53.1</v>
      </c>
      <c r="T194" s="41">
        <v>12.37</v>
      </c>
      <c r="U194" s="41">
        <v>12.37</v>
      </c>
      <c r="V194" s="41">
        <v>12.37</v>
      </c>
      <c r="W194" s="41">
        <v>12.37</v>
      </c>
      <c r="X194" s="41">
        <v>45.076000000000001</v>
      </c>
      <c r="Y194" s="41">
        <v>45.076000000000001</v>
      </c>
      <c r="Z194" s="41">
        <v>39.435600000000001</v>
      </c>
    </row>
    <row r="195" spans="1:26" x14ac:dyDescent="0.25">
      <c r="A195" s="39"/>
      <c r="B195" s="46" t="s">
        <v>143</v>
      </c>
      <c r="C195" s="151">
        <v>36415</v>
      </c>
      <c r="D195" s="40">
        <v>13.2</v>
      </c>
      <c r="E195" s="41"/>
      <c r="F195" s="41"/>
      <c r="G195" s="41">
        <v>5.5</v>
      </c>
      <c r="H195" s="41">
        <v>3.06</v>
      </c>
      <c r="I195" s="41">
        <v>3</v>
      </c>
      <c r="J195" s="41">
        <v>5</v>
      </c>
      <c r="K195" s="41">
        <v>3</v>
      </c>
      <c r="L195" s="41">
        <v>3</v>
      </c>
      <c r="M195" s="41">
        <v>3</v>
      </c>
      <c r="N195" s="41">
        <v>3</v>
      </c>
      <c r="O195" s="41">
        <v>3</v>
      </c>
      <c r="P195" s="41">
        <v>3</v>
      </c>
      <c r="Q195" s="41">
        <v>3</v>
      </c>
      <c r="R195" s="41">
        <v>13.2</v>
      </c>
      <c r="S195" s="41">
        <v>19.8</v>
      </c>
      <c r="T195" s="41">
        <v>5</v>
      </c>
      <c r="U195" s="41">
        <v>5</v>
      </c>
      <c r="V195" s="41">
        <v>5</v>
      </c>
      <c r="W195" s="41">
        <v>5</v>
      </c>
      <c r="X195" s="41">
        <v>16.808</v>
      </c>
      <c r="Y195" s="41">
        <v>16.808</v>
      </c>
      <c r="Z195" s="41">
        <v>14.704800000000001</v>
      </c>
    </row>
    <row r="196" spans="1:26" x14ac:dyDescent="0.25">
      <c r="A196" s="39"/>
      <c r="B196" s="46" t="s">
        <v>39</v>
      </c>
      <c r="C196" s="46"/>
      <c r="D196" s="54">
        <f>SUM(D194:D195)</f>
        <v>48.599999999999994</v>
      </c>
      <c r="E196" s="41">
        <f t="shared" ref="E196" si="117">MIN(G196:Z196)</f>
        <v>17.369999999999997</v>
      </c>
      <c r="F196" s="41">
        <f t="shared" ref="F196" si="118">MAX(G196:Z196)</f>
        <v>72.900000000000006</v>
      </c>
      <c r="G196" s="54">
        <f t="shared" ref="G196:Z196" si="119">SUM(G194:G195)</f>
        <v>20.25</v>
      </c>
      <c r="H196" s="54">
        <f t="shared" si="119"/>
        <v>17.901</v>
      </c>
      <c r="I196" s="54">
        <f t="shared" si="119"/>
        <v>17.55</v>
      </c>
      <c r="J196" s="54">
        <f t="shared" si="119"/>
        <v>17.369999999999997</v>
      </c>
      <c r="K196" s="54">
        <f t="shared" si="119"/>
        <v>17.55</v>
      </c>
      <c r="L196" s="54">
        <f t="shared" si="119"/>
        <v>17.55</v>
      </c>
      <c r="M196" s="54">
        <f t="shared" si="119"/>
        <v>17.55</v>
      </c>
      <c r="N196" s="54">
        <f t="shared" si="119"/>
        <v>17.55</v>
      </c>
      <c r="O196" s="54">
        <f t="shared" si="119"/>
        <v>17.55</v>
      </c>
      <c r="P196" s="54">
        <f t="shared" si="119"/>
        <v>17.55</v>
      </c>
      <c r="Q196" s="54">
        <f t="shared" si="119"/>
        <v>17.55</v>
      </c>
      <c r="R196" s="54">
        <f t="shared" si="119"/>
        <v>48.599999999999994</v>
      </c>
      <c r="S196" s="54">
        <f t="shared" si="119"/>
        <v>72.900000000000006</v>
      </c>
      <c r="T196" s="54">
        <f t="shared" si="119"/>
        <v>17.369999999999997</v>
      </c>
      <c r="U196" s="54">
        <f t="shared" si="119"/>
        <v>17.369999999999997</v>
      </c>
      <c r="V196" s="54">
        <f t="shared" si="119"/>
        <v>17.369999999999997</v>
      </c>
      <c r="W196" s="54">
        <f t="shared" si="119"/>
        <v>17.369999999999997</v>
      </c>
      <c r="X196" s="54">
        <f t="shared" si="119"/>
        <v>61.884</v>
      </c>
      <c r="Y196" s="54">
        <f t="shared" si="119"/>
        <v>61.884</v>
      </c>
      <c r="Z196" s="54">
        <f t="shared" si="119"/>
        <v>54.1404</v>
      </c>
    </row>
    <row r="197" spans="1:26" x14ac:dyDescent="0.25">
      <c r="A197" s="42"/>
      <c r="B197" s="42"/>
      <c r="C197" s="42"/>
      <c r="D197" s="44"/>
      <c r="E197" s="42"/>
      <c r="F197" s="42"/>
      <c r="G197" s="42"/>
      <c r="H197" s="42"/>
      <c r="I197" s="42"/>
      <c r="J197" s="42"/>
      <c r="K197" s="42"/>
      <c r="L197" s="42"/>
      <c r="M197" s="42"/>
      <c r="N197" s="42"/>
      <c r="O197" s="42"/>
      <c r="P197" s="42"/>
      <c r="Q197" s="42"/>
      <c r="R197" s="42"/>
      <c r="S197" s="42"/>
      <c r="T197" s="42"/>
      <c r="U197" s="42"/>
      <c r="V197" s="42"/>
      <c r="W197" s="42"/>
      <c r="X197" s="42"/>
      <c r="Y197" s="42"/>
      <c r="Z197" s="42"/>
    </row>
    <row r="198" spans="1:26" x14ac:dyDescent="0.25">
      <c r="A198" s="39" t="s">
        <v>225</v>
      </c>
      <c r="B198" s="46" t="s">
        <v>226</v>
      </c>
      <c r="C198" s="151">
        <v>86481</v>
      </c>
      <c r="D198" s="40">
        <v>180.6</v>
      </c>
      <c r="E198" s="41"/>
      <c r="F198" s="41"/>
      <c r="G198" s="41">
        <v>75.25</v>
      </c>
      <c r="H198" s="41">
        <v>102</v>
      </c>
      <c r="I198" s="41">
        <v>100</v>
      </c>
      <c r="J198" s="41">
        <v>52.67</v>
      </c>
      <c r="K198" s="41">
        <v>100</v>
      </c>
      <c r="L198" s="41">
        <v>100</v>
      </c>
      <c r="M198" s="41">
        <v>100</v>
      </c>
      <c r="N198" s="41">
        <v>100</v>
      </c>
      <c r="O198" s="41">
        <v>100</v>
      </c>
      <c r="P198" s="41">
        <v>100</v>
      </c>
      <c r="Q198" s="41">
        <v>100</v>
      </c>
      <c r="R198" s="41">
        <v>180.6</v>
      </c>
      <c r="S198" s="41">
        <v>270.90000000000003</v>
      </c>
      <c r="T198" s="41">
        <v>52.67</v>
      </c>
      <c r="U198" s="41">
        <v>52.67</v>
      </c>
      <c r="V198" s="41">
        <v>52.67</v>
      </c>
      <c r="W198" s="41">
        <v>52.67</v>
      </c>
      <c r="X198" s="41">
        <v>229.964</v>
      </c>
      <c r="Y198" s="41">
        <v>229.964</v>
      </c>
      <c r="Z198" s="41">
        <v>201.1884</v>
      </c>
    </row>
    <row r="199" spans="1:26" x14ac:dyDescent="0.25">
      <c r="A199" s="39"/>
      <c r="B199" s="46" t="s">
        <v>143</v>
      </c>
      <c r="C199" s="151">
        <v>36415</v>
      </c>
      <c r="D199" s="40">
        <v>13.2</v>
      </c>
      <c r="E199" s="41"/>
      <c r="F199" s="41"/>
      <c r="G199" s="41">
        <v>5.5</v>
      </c>
      <c r="H199" s="41">
        <v>3.06</v>
      </c>
      <c r="I199" s="41">
        <v>3</v>
      </c>
      <c r="J199" s="41">
        <v>5</v>
      </c>
      <c r="K199" s="41">
        <v>3</v>
      </c>
      <c r="L199" s="41">
        <v>3</v>
      </c>
      <c r="M199" s="41">
        <v>3</v>
      </c>
      <c r="N199" s="41">
        <v>3</v>
      </c>
      <c r="O199" s="41">
        <v>3</v>
      </c>
      <c r="P199" s="41">
        <v>3</v>
      </c>
      <c r="Q199" s="41">
        <v>3</v>
      </c>
      <c r="R199" s="41">
        <v>13.2</v>
      </c>
      <c r="S199" s="41">
        <v>19.8</v>
      </c>
      <c r="T199" s="41">
        <v>5</v>
      </c>
      <c r="U199" s="41">
        <v>5</v>
      </c>
      <c r="V199" s="41">
        <v>5</v>
      </c>
      <c r="W199" s="41">
        <v>5</v>
      </c>
      <c r="X199" s="41">
        <v>16.808</v>
      </c>
      <c r="Y199" s="41">
        <v>16.808</v>
      </c>
      <c r="Z199" s="41">
        <v>14.704800000000001</v>
      </c>
    </row>
    <row r="200" spans="1:26" x14ac:dyDescent="0.25">
      <c r="A200" s="39"/>
      <c r="B200" s="46" t="s">
        <v>39</v>
      </c>
      <c r="C200" s="46"/>
      <c r="D200" s="54">
        <f>SUM(D198:D199)</f>
        <v>193.79999999999998</v>
      </c>
      <c r="E200" s="41">
        <f t="shared" ref="E200" si="120">MIN(G200:Z200)</f>
        <v>57.67</v>
      </c>
      <c r="F200" s="41">
        <f t="shared" ref="F200" si="121">MAX(G200:Z200)</f>
        <v>290.70000000000005</v>
      </c>
      <c r="G200" s="54">
        <f t="shared" ref="G200:Z200" si="122">SUM(G198:G199)</f>
        <v>80.75</v>
      </c>
      <c r="H200" s="54">
        <f t="shared" si="122"/>
        <v>105.06</v>
      </c>
      <c r="I200" s="54">
        <f t="shared" si="122"/>
        <v>103</v>
      </c>
      <c r="J200" s="54">
        <f t="shared" si="122"/>
        <v>57.67</v>
      </c>
      <c r="K200" s="54">
        <f t="shared" si="122"/>
        <v>103</v>
      </c>
      <c r="L200" s="54">
        <f t="shared" si="122"/>
        <v>103</v>
      </c>
      <c r="M200" s="54">
        <f t="shared" si="122"/>
        <v>103</v>
      </c>
      <c r="N200" s="54">
        <f t="shared" si="122"/>
        <v>103</v>
      </c>
      <c r="O200" s="54">
        <f t="shared" si="122"/>
        <v>103</v>
      </c>
      <c r="P200" s="54">
        <f t="shared" si="122"/>
        <v>103</v>
      </c>
      <c r="Q200" s="54">
        <f t="shared" si="122"/>
        <v>103</v>
      </c>
      <c r="R200" s="54">
        <f t="shared" si="122"/>
        <v>193.79999999999998</v>
      </c>
      <c r="S200" s="54">
        <f t="shared" si="122"/>
        <v>290.70000000000005</v>
      </c>
      <c r="T200" s="54">
        <f t="shared" si="122"/>
        <v>57.67</v>
      </c>
      <c r="U200" s="54">
        <f t="shared" si="122"/>
        <v>57.67</v>
      </c>
      <c r="V200" s="54">
        <f t="shared" si="122"/>
        <v>57.67</v>
      </c>
      <c r="W200" s="54">
        <f t="shared" si="122"/>
        <v>57.67</v>
      </c>
      <c r="X200" s="54">
        <f t="shared" si="122"/>
        <v>246.77199999999999</v>
      </c>
      <c r="Y200" s="54">
        <f t="shared" si="122"/>
        <v>246.77199999999999</v>
      </c>
      <c r="Z200" s="54">
        <f t="shared" si="122"/>
        <v>215.89320000000001</v>
      </c>
    </row>
    <row r="201" spans="1:26" x14ac:dyDescent="0.25">
      <c r="A201" s="42"/>
      <c r="B201" s="42"/>
      <c r="C201" s="42"/>
      <c r="D201" s="44"/>
      <c r="E201" s="42"/>
      <c r="F201" s="42"/>
      <c r="G201" s="42"/>
      <c r="H201" s="42"/>
      <c r="I201" s="42"/>
      <c r="J201" s="42"/>
      <c r="K201" s="42"/>
      <c r="L201" s="42"/>
      <c r="M201" s="42"/>
      <c r="N201" s="42"/>
      <c r="O201" s="42"/>
      <c r="P201" s="42"/>
      <c r="Q201" s="42"/>
      <c r="R201" s="42"/>
      <c r="S201" s="42"/>
      <c r="T201" s="42"/>
      <c r="U201" s="42"/>
      <c r="V201" s="42"/>
      <c r="W201" s="42"/>
      <c r="X201" s="42"/>
      <c r="Y201" s="42"/>
      <c r="Z201" s="42"/>
    </row>
    <row r="202" spans="1:26" x14ac:dyDescent="0.25">
      <c r="A202" s="39" t="s">
        <v>227</v>
      </c>
      <c r="B202" s="46" t="s">
        <v>228</v>
      </c>
      <c r="C202" s="151">
        <v>86850</v>
      </c>
      <c r="D202" s="40">
        <v>49.199999999999996</v>
      </c>
      <c r="E202" s="41"/>
      <c r="F202" s="41"/>
      <c r="G202" s="41">
        <v>20.5</v>
      </c>
      <c r="H202" s="41">
        <v>9.9653999999999989</v>
      </c>
      <c r="I202" s="41">
        <v>9.77</v>
      </c>
      <c r="J202" s="41">
        <v>7.2</v>
      </c>
      <c r="K202" s="41">
        <v>9.77</v>
      </c>
      <c r="L202" s="41">
        <v>45.332945000000002</v>
      </c>
      <c r="M202" s="41">
        <v>45.332945000000002</v>
      </c>
      <c r="N202" s="41">
        <v>45.332945000000002</v>
      </c>
      <c r="O202" s="41">
        <v>45.332945000000002</v>
      </c>
      <c r="P202" s="41">
        <v>45.332945000000002</v>
      </c>
      <c r="Q202" s="41">
        <v>45.332945000000002</v>
      </c>
      <c r="R202" s="41">
        <v>49.199999999999996</v>
      </c>
      <c r="S202" s="41">
        <v>73.8</v>
      </c>
      <c r="T202" s="41">
        <v>7.2</v>
      </c>
      <c r="U202" s="41">
        <v>7.2</v>
      </c>
      <c r="V202" s="41">
        <v>7.2</v>
      </c>
      <c r="W202" s="41">
        <v>7.2</v>
      </c>
      <c r="X202" s="41">
        <v>62.648000000000003</v>
      </c>
      <c r="Y202" s="41">
        <v>62.648000000000003</v>
      </c>
      <c r="Z202" s="41">
        <v>54.808799999999998</v>
      </c>
    </row>
    <row r="203" spans="1:26" x14ac:dyDescent="0.25">
      <c r="A203" s="39"/>
      <c r="B203" s="46" t="s">
        <v>229</v>
      </c>
      <c r="C203" s="151">
        <v>86900</v>
      </c>
      <c r="D203" s="40">
        <v>48.6</v>
      </c>
      <c r="E203" s="41"/>
      <c r="F203" s="41"/>
      <c r="G203" s="41">
        <v>20.25</v>
      </c>
      <c r="H203" s="41">
        <v>3.0498000000000003</v>
      </c>
      <c r="I203" s="41">
        <v>2.99</v>
      </c>
      <c r="J203" s="41">
        <v>2.54</v>
      </c>
      <c r="K203" s="41">
        <v>2.99</v>
      </c>
      <c r="L203" s="41">
        <v>102.8678216</v>
      </c>
      <c r="M203" s="41">
        <v>102.8678216</v>
      </c>
      <c r="N203" s="41">
        <v>102.8678216</v>
      </c>
      <c r="O203" s="41">
        <v>102.8678216</v>
      </c>
      <c r="P203" s="41">
        <v>102.8678216</v>
      </c>
      <c r="Q203" s="41">
        <v>102.8678216</v>
      </c>
      <c r="R203" s="41">
        <v>48.6</v>
      </c>
      <c r="S203" s="41">
        <v>72.900000000000006</v>
      </c>
      <c r="T203" s="41">
        <v>2.54</v>
      </c>
      <c r="U203" s="41">
        <v>2.54</v>
      </c>
      <c r="V203" s="41">
        <v>2.54</v>
      </c>
      <c r="W203" s="41">
        <v>2.54</v>
      </c>
      <c r="X203" s="41">
        <v>61.884</v>
      </c>
      <c r="Y203" s="41">
        <v>61.884</v>
      </c>
      <c r="Z203" s="41">
        <v>54.1404</v>
      </c>
    </row>
    <row r="204" spans="1:26" x14ac:dyDescent="0.25">
      <c r="A204" s="39"/>
      <c r="B204" s="46" t="s">
        <v>230</v>
      </c>
      <c r="C204" s="151">
        <v>86901</v>
      </c>
      <c r="D204" s="40">
        <v>51</v>
      </c>
      <c r="E204" s="41"/>
      <c r="F204" s="41"/>
      <c r="G204" s="41">
        <v>21.25</v>
      </c>
      <c r="H204" s="41">
        <v>3.0498000000000003</v>
      </c>
      <c r="I204" s="41">
        <v>2.99</v>
      </c>
      <c r="J204" s="41">
        <v>2.54</v>
      </c>
      <c r="K204" s="41">
        <v>2.99</v>
      </c>
      <c r="L204" s="41">
        <v>30.879998200000003</v>
      </c>
      <c r="M204" s="41">
        <v>30.879998200000003</v>
      </c>
      <c r="N204" s="41">
        <v>30.879998200000003</v>
      </c>
      <c r="O204" s="41">
        <v>30.879998200000003</v>
      </c>
      <c r="P204" s="41">
        <v>30.879998200000003</v>
      </c>
      <c r="Q204" s="41">
        <v>30.879998200000003</v>
      </c>
      <c r="R204" s="41">
        <v>51</v>
      </c>
      <c r="S204" s="41">
        <v>76.5</v>
      </c>
      <c r="T204" s="41">
        <v>2.54</v>
      </c>
      <c r="U204" s="41">
        <v>2.54</v>
      </c>
      <c r="V204" s="41">
        <v>2.54</v>
      </c>
      <c r="W204" s="41">
        <v>2.54</v>
      </c>
      <c r="X204" s="41">
        <v>64.94</v>
      </c>
      <c r="Y204" s="41">
        <v>64.94</v>
      </c>
      <c r="Z204" s="41">
        <v>56.814</v>
      </c>
    </row>
    <row r="205" spans="1:26" x14ac:dyDescent="0.25">
      <c r="A205" s="39"/>
      <c r="B205" s="46" t="s">
        <v>231</v>
      </c>
      <c r="C205" s="151">
        <v>86922</v>
      </c>
      <c r="D205" s="40">
        <v>67.8</v>
      </c>
      <c r="E205" s="41"/>
      <c r="F205" s="41"/>
      <c r="G205" s="41">
        <v>28.25</v>
      </c>
      <c r="H205" s="41">
        <v>31.62</v>
      </c>
      <c r="I205" s="41">
        <v>31</v>
      </c>
      <c r="J205" s="41">
        <v>14.52</v>
      </c>
      <c r="K205" s="41">
        <v>31</v>
      </c>
      <c r="L205" s="41">
        <v>136.06136320000002</v>
      </c>
      <c r="M205" s="41">
        <v>136.06136320000002</v>
      </c>
      <c r="N205" s="41">
        <v>136.06136320000002</v>
      </c>
      <c r="O205" s="41">
        <v>136.06136320000002</v>
      </c>
      <c r="P205" s="41">
        <v>136.06136320000002</v>
      </c>
      <c r="Q205" s="41">
        <v>136.06136320000002</v>
      </c>
      <c r="R205" s="41">
        <v>67.8</v>
      </c>
      <c r="S205" s="41">
        <v>101.7</v>
      </c>
      <c r="T205" s="41">
        <v>14.52</v>
      </c>
      <c r="U205" s="41">
        <v>14.52</v>
      </c>
      <c r="V205" s="41">
        <v>14.52</v>
      </c>
      <c r="W205" s="41">
        <v>14.52</v>
      </c>
      <c r="X205" s="41">
        <v>86.332000000000008</v>
      </c>
      <c r="Y205" s="41">
        <v>86.332000000000008</v>
      </c>
      <c r="Z205" s="41">
        <v>75.529200000000003</v>
      </c>
    </row>
    <row r="206" spans="1:26" x14ac:dyDescent="0.25">
      <c r="A206" s="39"/>
      <c r="B206" s="46" t="s">
        <v>143</v>
      </c>
      <c r="C206" s="151">
        <v>36415</v>
      </c>
      <c r="D206" s="40">
        <v>13.2</v>
      </c>
      <c r="E206" s="41"/>
      <c r="F206" s="41"/>
      <c r="G206" s="41">
        <v>5.5</v>
      </c>
      <c r="H206" s="41">
        <v>3.06</v>
      </c>
      <c r="I206" s="41">
        <v>3</v>
      </c>
      <c r="J206" s="41">
        <v>5</v>
      </c>
      <c r="K206" s="41">
        <v>3</v>
      </c>
      <c r="L206" s="41">
        <v>3</v>
      </c>
      <c r="M206" s="41">
        <v>3</v>
      </c>
      <c r="N206" s="41">
        <v>3</v>
      </c>
      <c r="O206" s="41">
        <v>3</v>
      </c>
      <c r="P206" s="41">
        <v>3</v>
      </c>
      <c r="Q206" s="41">
        <v>3</v>
      </c>
      <c r="R206" s="41">
        <v>13.2</v>
      </c>
      <c r="S206" s="41">
        <v>19.8</v>
      </c>
      <c r="T206" s="41">
        <v>5</v>
      </c>
      <c r="U206" s="41">
        <v>5</v>
      </c>
      <c r="V206" s="41">
        <v>5</v>
      </c>
      <c r="W206" s="41">
        <v>5</v>
      </c>
      <c r="X206" s="41">
        <v>16.808</v>
      </c>
      <c r="Y206" s="41">
        <v>16.808</v>
      </c>
      <c r="Z206" s="41">
        <v>14.704800000000001</v>
      </c>
    </row>
    <row r="207" spans="1:26" x14ac:dyDescent="0.25">
      <c r="A207" s="39"/>
      <c r="B207" s="46" t="s">
        <v>39</v>
      </c>
      <c r="C207" s="46"/>
      <c r="D207" s="54">
        <f>SUM(D202:D206)</f>
        <v>229.8</v>
      </c>
      <c r="E207" s="41">
        <f t="shared" ref="E207" si="123">MIN(G207:Z207)</f>
        <v>31.8</v>
      </c>
      <c r="F207" s="41">
        <f t="shared" ref="F207" si="124">MAX(G207:Z207)</f>
        <v>344.7</v>
      </c>
      <c r="G207" s="54">
        <f t="shared" ref="G207:Z207" si="125">SUM(G202:G206)</f>
        <v>95.75</v>
      </c>
      <c r="H207" s="54">
        <f t="shared" si="125"/>
        <v>50.745000000000005</v>
      </c>
      <c r="I207" s="54">
        <f t="shared" si="125"/>
        <v>49.75</v>
      </c>
      <c r="J207" s="54">
        <f t="shared" si="125"/>
        <v>31.8</v>
      </c>
      <c r="K207" s="54">
        <f t="shared" si="125"/>
        <v>49.75</v>
      </c>
      <c r="L207" s="54">
        <f t="shared" si="125"/>
        <v>318.14212800000001</v>
      </c>
      <c r="M207" s="54">
        <f t="shared" si="125"/>
        <v>318.14212800000001</v>
      </c>
      <c r="N207" s="54">
        <f t="shared" si="125"/>
        <v>318.14212800000001</v>
      </c>
      <c r="O207" s="54">
        <f t="shared" si="125"/>
        <v>318.14212800000001</v>
      </c>
      <c r="P207" s="54">
        <f t="shared" si="125"/>
        <v>318.14212800000001</v>
      </c>
      <c r="Q207" s="54">
        <f t="shared" si="125"/>
        <v>318.14212800000001</v>
      </c>
      <c r="R207" s="54">
        <f t="shared" si="125"/>
        <v>229.8</v>
      </c>
      <c r="S207" s="54">
        <f t="shared" si="125"/>
        <v>344.7</v>
      </c>
      <c r="T207" s="54">
        <f t="shared" si="125"/>
        <v>31.8</v>
      </c>
      <c r="U207" s="54">
        <f t="shared" si="125"/>
        <v>31.8</v>
      </c>
      <c r="V207" s="54">
        <f t="shared" si="125"/>
        <v>31.8</v>
      </c>
      <c r="W207" s="54">
        <f t="shared" si="125"/>
        <v>31.8</v>
      </c>
      <c r="X207" s="54">
        <f t="shared" si="125"/>
        <v>292.61200000000002</v>
      </c>
      <c r="Y207" s="54">
        <f t="shared" si="125"/>
        <v>292.61200000000002</v>
      </c>
      <c r="Z207" s="54">
        <f t="shared" si="125"/>
        <v>255.99719999999999</v>
      </c>
    </row>
    <row r="208" spans="1:26" x14ac:dyDescent="0.25">
      <c r="A208" s="42"/>
      <c r="B208" s="42"/>
      <c r="C208" s="42"/>
      <c r="D208" s="44"/>
      <c r="E208" s="42"/>
      <c r="F208" s="42"/>
      <c r="G208" s="42"/>
      <c r="H208" s="42"/>
      <c r="I208" s="42"/>
      <c r="J208" s="42"/>
      <c r="K208" s="42"/>
      <c r="L208" s="42"/>
      <c r="M208" s="42"/>
      <c r="N208" s="42"/>
      <c r="O208" s="42"/>
      <c r="P208" s="42"/>
      <c r="Q208" s="42"/>
      <c r="R208" s="42"/>
      <c r="S208" s="42"/>
      <c r="T208" s="42"/>
      <c r="U208" s="42"/>
      <c r="V208" s="42"/>
      <c r="W208" s="42"/>
      <c r="X208" s="42"/>
      <c r="Y208" s="42"/>
      <c r="Z208" s="42"/>
    </row>
    <row r="209" spans="1:26" x14ac:dyDescent="0.25">
      <c r="A209" s="39" t="s">
        <v>232</v>
      </c>
      <c r="B209" s="46" t="s">
        <v>232</v>
      </c>
      <c r="C209" s="151">
        <v>84550</v>
      </c>
      <c r="D209" s="40">
        <v>51.6</v>
      </c>
      <c r="E209" s="41"/>
      <c r="F209" s="41"/>
      <c r="G209" s="41">
        <v>21.5</v>
      </c>
      <c r="H209" s="41">
        <v>4.6103999999999994</v>
      </c>
      <c r="I209" s="41">
        <v>4.5199999999999996</v>
      </c>
      <c r="J209" s="41">
        <v>3.84</v>
      </c>
      <c r="K209" s="41">
        <v>4.5199999999999996</v>
      </c>
      <c r="L209" s="41">
        <v>4.5199999999999996</v>
      </c>
      <c r="M209" s="41">
        <v>4.5199999999999996</v>
      </c>
      <c r="N209" s="41">
        <v>4.5199999999999996</v>
      </c>
      <c r="O209" s="41">
        <v>4.5199999999999996</v>
      </c>
      <c r="P209" s="41">
        <v>4.5199999999999996</v>
      </c>
      <c r="Q209" s="41">
        <v>4.5199999999999996</v>
      </c>
      <c r="R209" s="41">
        <v>51.6</v>
      </c>
      <c r="S209" s="41">
        <v>77.400000000000006</v>
      </c>
      <c r="T209" s="41">
        <v>3.84</v>
      </c>
      <c r="U209" s="41">
        <v>3.84</v>
      </c>
      <c r="V209" s="41">
        <v>3.84</v>
      </c>
      <c r="W209" s="41">
        <v>3.84</v>
      </c>
      <c r="X209" s="41">
        <v>65.704000000000008</v>
      </c>
      <c r="Y209" s="41">
        <v>65.704000000000008</v>
      </c>
      <c r="Z209" s="41">
        <v>57.482399999999998</v>
      </c>
    </row>
    <row r="210" spans="1:26" x14ac:dyDescent="0.25">
      <c r="A210" s="39"/>
      <c r="B210" s="46" t="s">
        <v>143</v>
      </c>
      <c r="C210" s="151">
        <v>36415</v>
      </c>
      <c r="D210" s="40">
        <v>13.2</v>
      </c>
      <c r="E210" s="41"/>
      <c r="F210" s="41"/>
      <c r="G210" s="41">
        <v>5.5</v>
      </c>
      <c r="H210" s="41">
        <v>3.06</v>
      </c>
      <c r="I210" s="41">
        <v>3</v>
      </c>
      <c r="J210" s="41">
        <v>5</v>
      </c>
      <c r="K210" s="41">
        <v>3</v>
      </c>
      <c r="L210" s="41">
        <v>3</v>
      </c>
      <c r="M210" s="41">
        <v>3</v>
      </c>
      <c r="N210" s="41">
        <v>3</v>
      </c>
      <c r="O210" s="41">
        <v>3</v>
      </c>
      <c r="P210" s="41">
        <v>3</v>
      </c>
      <c r="Q210" s="41">
        <v>3</v>
      </c>
      <c r="R210" s="41">
        <v>13.2</v>
      </c>
      <c r="S210" s="41">
        <v>19.8</v>
      </c>
      <c r="T210" s="41">
        <v>5</v>
      </c>
      <c r="U210" s="41">
        <v>5</v>
      </c>
      <c r="V210" s="41">
        <v>5</v>
      </c>
      <c r="W210" s="41">
        <v>5</v>
      </c>
      <c r="X210" s="41">
        <v>16.808</v>
      </c>
      <c r="Y210" s="41">
        <v>16.808</v>
      </c>
      <c r="Z210" s="41">
        <v>14.704800000000001</v>
      </c>
    </row>
    <row r="211" spans="1:26" x14ac:dyDescent="0.25">
      <c r="A211" s="39"/>
      <c r="B211" s="46" t="s">
        <v>39</v>
      </c>
      <c r="C211" s="46"/>
      <c r="D211" s="54">
        <f>SUM(D209:D210)</f>
        <v>64.8</v>
      </c>
      <c r="E211" s="41">
        <f t="shared" ref="E211" si="126">MIN(G211:Z211)</f>
        <v>7.52</v>
      </c>
      <c r="F211" s="41">
        <f t="shared" ref="F211" si="127">MAX(G211:Z211)</f>
        <v>97.2</v>
      </c>
      <c r="G211" s="54">
        <f t="shared" ref="G211:Z211" si="128">SUM(G209:G210)</f>
        <v>27</v>
      </c>
      <c r="H211" s="54">
        <f t="shared" si="128"/>
        <v>7.670399999999999</v>
      </c>
      <c r="I211" s="54">
        <f t="shared" si="128"/>
        <v>7.52</v>
      </c>
      <c r="J211" s="54">
        <f t="shared" si="128"/>
        <v>8.84</v>
      </c>
      <c r="K211" s="54">
        <f t="shared" si="128"/>
        <v>7.52</v>
      </c>
      <c r="L211" s="54">
        <f t="shared" si="128"/>
        <v>7.52</v>
      </c>
      <c r="M211" s="54">
        <f t="shared" si="128"/>
        <v>7.52</v>
      </c>
      <c r="N211" s="54">
        <f t="shared" si="128"/>
        <v>7.52</v>
      </c>
      <c r="O211" s="54">
        <f t="shared" si="128"/>
        <v>7.52</v>
      </c>
      <c r="P211" s="54">
        <f t="shared" si="128"/>
        <v>7.52</v>
      </c>
      <c r="Q211" s="54">
        <f t="shared" si="128"/>
        <v>7.52</v>
      </c>
      <c r="R211" s="54">
        <f t="shared" si="128"/>
        <v>64.8</v>
      </c>
      <c r="S211" s="54">
        <f t="shared" si="128"/>
        <v>97.2</v>
      </c>
      <c r="T211" s="54">
        <f t="shared" si="128"/>
        <v>8.84</v>
      </c>
      <c r="U211" s="54">
        <f t="shared" si="128"/>
        <v>8.84</v>
      </c>
      <c r="V211" s="54">
        <f t="shared" si="128"/>
        <v>8.84</v>
      </c>
      <c r="W211" s="54">
        <f t="shared" si="128"/>
        <v>8.84</v>
      </c>
      <c r="X211" s="54">
        <f t="shared" si="128"/>
        <v>82.512</v>
      </c>
      <c r="Y211" s="54">
        <f t="shared" si="128"/>
        <v>82.512</v>
      </c>
      <c r="Z211" s="54">
        <f t="shared" si="128"/>
        <v>72.187200000000004</v>
      </c>
    </row>
    <row r="212" spans="1:26" x14ac:dyDescent="0.25">
      <c r="A212" s="42"/>
      <c r="B212" s="42"/>
      <c r="C212" s="42"/>
      <c r="D212" s="44"/>
      <c r="E212" s="42"/>
      <c r="F212" s="42"/>
      <c r="G212" s="42"/>
      <c r="H212" s="42"/>
      <c r="I212" s="42"/>
      <c r="J212" s="42"/>
      <c r="K212" s="42"/>
      <c r="L212" s="42"/>
      <c r="M212" s="42"/>
      <c r="N212" s="42"/>
      <c r="O212" s="42"/>
      <c r="P212" s="42"/>
      <c r="Q212" s="42"/>
      <c r="R212" s="42"/>
      <c r="S212" s="42"/>
      <c r="T212" s="42"/>
      <c r="U212" s="42"/>
      <c r="V212" s="42"/>
      <c r="W212" s="42"/>
      <c r="X212" s="42"/>
      <c r="Y212" s="42"/>
      <c r="Z212" s="42"/>
    </row>
    <row r="213" spans="1:26" x14ac:dyDescent="0.25">
      <c r="A213" s="39" t="s">
        <v>233</v>
      </c>
      <c r="B213" s="46" t="s">
        <v>233</v>
      </c>
      <c r="C213" s="151">
        <v>81003</v>
      </c>
      <c r="D213" s="40">
        <v>27.599999999999998</v>
      </c>
      <c r="E213" s="41">
        <f>MIN(G213:Z213)</f>
        <v>1.91</v>
      </c>
      <c r="F213" s="41">
        <f>MAX(G213:Z213)</f>
        <v>41.4</v>
      </c>
      <c r="G213" s="41">
        <v>11.5</v>
      </c>
      <c r="H213" s="41">
        <v>2.2949999999999999</v>
      </c>
      <c r="I213" s="41">
        <v>2.25</v>
      </c>
      <c r="J213" s="41">
        <v>1.91</v>
      </c>
      <c r="K213" s="41">
        <v>2.25</v>
      </c>
      <c r="L213" s="41">
        <v>2.25</v>
      </c>
      <c r="M213" s="41">
        <v>2.25</v>
      </c>
      <c r="N213" s="41">
        <v>2.25</v>
      </c>
      <c r="O213" s="41">
        <v>2.25</v>
      </c>
      <c r="P213" s="41">
        <v>2.25</v>
      </c>
      <c r="Q213" s="41">
        <v>2.25</v>
      </c>
      <c r="R213" s="41">
        <v>27.599999999999998</v>
      </c>
      <c r="S213" s="41">
        <v>41.4</v>
      </c>
      <c r="T213" s="41">
        <v>1.91</v>
      </c>
      <c r="U213" s="41">
        <v>1.91</v>
      </c>
      <c r="V213" s="41">
        <v>1.91</v>
      </c>
      <c r="W213" s="41">
        <v>1.91</v>
      </c>
      <c r="X213" s="41">
        <v>35.143999999999998</v>
      </c>
      <c r="Y213" s="41">
        <v>35.143999999999998</v>
      </c>
      <c r="Z213" s="41">
        <v>30.746400000000001</v>
      </c>
    </row>
    <row r="214" spans="1:26" x14ac:dyDescent="0.25">
      <c r="A214" s="42"/>
      <c r="B214" s="42"/>
      <c r="C214" s="42"/>
      <c r="D214" s="44"/>
      <c r="E214" s="42"/>
      <c r="F214" s="42"/>
      <c r="G214" s="42"/>
      <c r="H214" s="42"/>
      <c r="I214" s="42"/>
      <c r="J214" s="42"/>
      <c r="K214" s="42"/>
      <c r="L214" s="42"/>
      <c r="M214" s="42"/>
      <c r="N214" s="42"/>
      <c r="O214" s="42"/>
      <c r="P214" s="42"/>
      <c r="Q214" s="42"/>
      <c r="R214" s="42"/>
      <c r="S214" s="42"/>
      <c r="T214" s="42"/>
      <c r="U214" s="42"/>
      <c r="V214" s="42"/>
      <c r="W214" s="42"/>
      <c r="X214" s="42"/>
      <c r="Y214" s="42"/>
      <c r="Z214" s="42"/>
    </row>
    <row r="215" spans="1:26" x14ac:dyDescent="0.25">
      <c r="A215" s="39" t="s">
        <v>234</v>
      </c>
      <c r="B215" s="46" t="s">
        <v>235</v>
      </c>
      <c r="C215" s="151">
        <v>81002</v>
      </c>
      <c r="D215" s="40">
        <v>33.6</v>
      </c>
      <c r="E215" s="41">
        <f>MIN(G215:Z215)</f>
        <v>2.0499999999999998</v>
      </c>
      <c r="F215" s="41">
        <f>MAX(G215:Z215)</f>
        <v>50.4</v>
      </c>
      <c r="G215" s="41">
        <v>14</v>
      </c>
      <c r="H215" s="41">
        <v>3.5495999999999999</v>
      </c>
      <c r="I215" s="41">
        <v>3.48</v>
      </c>
      <c r="J215" s="41">
        <v>2.0499999999999998</v>
      </c>
      <c r="K215" s="41">
        <v>3.48</v>
      </c>
      <c r="L215" s="41">
        <v>3.48</v>
      </c>
      <c r="M215" s="41">
        <v>3.48</v>
      </c>
      <c r="N215" s="41">
        <v>3.48</v>
      </c>
      <c r="O215" s="41">
        <v>3.48</v>
      </c>
      <c r="P215" s="41">
        <v>3.48</v>
      </c>
      <c r="Q215" s="41">
        <v>3.48</v>
      </c>
      <c r="R215" s="41">
        <v>33.6</v>
      </c>
      <c r="S215" s="41">
        <v>50.4</v>
      </c>
      <c r="T215" s="41">
        <v>2.0499999999999998</v>
      </c>
      <c r="U215" s="41">
        <v>2.0499999999999998</v>
      </c>
      <c r="V215" s="41">
        <v>2.0499999999999998</v>
      </c>
      <c r="W215" s="41">
        <v>2.0499999999999998</v>
      </c>
      <c r="X215" s="41">
        <v>42.783999999999999</v>
      </c>
      <c r="Y215" s="41">
        <v>42.783999999999999</v>
      </c>
      <c r="Z215" s="41">
        <v>37.430399999999999</v>
      </c>
    </row>
    <row r="216" spans="1:26" x14ac:dyDescent="0.25">
      <c r="A216" s="42"/>
      <c r="B216" s="42"/>
      <c r="C216" s="42"/>
      <c r="D216" s="44"/>
      <c r="E216" s="42"/>
      <c r="F216" s="42"/>
      <c r="G216" s="42"/>
      <c r="H216" s="42"/>
      <c r="I216" s="42"/>
      <c r="J216" s="42"/>
      <c r="K216" s="42"/>
      <c r="L216" s="42"/>
      <c r="M216" s="42"/>
      <c r="N216" s="42"/>
      <c r="O216" s="42"/>
      <c r="P216" s="42"/>
      <c r="Q216" s="42"/>
      <c r="R216" s="42"/>
      <c r="S216" s="42"/>
      <c r="T216" s="42"/>
      <c r="U216" s="42"/>
      <c r="V216" s="42"/>
      <c r="W216" s="42"/>
      <c r="X216" s="42"/>
      <c r="Y216" s="42"/>
      <c r="Z216" s="42"/>
    </row>
    <row r="217" spans="1:26" x14ac:dyDescent="0.25">
      <c r="A217" s="39" t="s">
        <v>236</v>
      </c>
      <c r="B217" s="46" t="s">
        <v>233</v>
      </c>
      <c r="C217" s="151">
        <v>81001</v>
      </c>
      <c r="D217" s="40">
        <v>48</v>
      </c>
      <c r="E217" s="41">
        <f>MIN(G217:Z217)</f>
        <v>2.69</v>
      </c>
      <c r="F217" s="41">
        <f>MAX(G217:Z217)</f>
        <v>72</v>
      </c>
      <c r="G217" s="41">
        <v>20</v>
      </c>
      <c r="H217" s="41">
        <v>3.2334000000000001</v>
      </c>
      <c r="I217" s="41">
        <v>3.17</v>
      </c>
      <c r="J217" s="41">
        <v>2.69</v>
      </c>
      <c r="K217" s="41">
        <v>3.17</v>
      </c>
      <c r="L217" s="41">
        <v>3.17</v>
      </c>
      <c r="M217" s="41">
        <v>3.17</v>
      </c>
      <c r="N217" s="41">
        <v>3.17</v>
      </c>
      <c r="O217" s="41">
        <v>3.17</v>
      </c>
      <c r="P217" s="41">
        <v>3.17</v>
      </c>
      <c r="Q217" s="41">
        <v>3.17</v>
      </c>
      <c r="R217" s="41">
        <v>48</v>
      </c>
      <c r="S217" s="41">
        <v>72</v>
      </c>
      <c r="T217" s="41">
        <v>2.69</v>
      </c>
      <c r="U217" s="41">
        <v>2.69</v>
      </c>
      <c r="V217" s="41">
        <v>2.69</v>
      </c>
      <c r="W217" s="41">
        <v>2.69</v>
      </c>
      <c r="X217" s="41">
        <v>61.120000000000005</v>
      </c>
      <c r="Y217" s="41">
        <v>61.120000000000005</v>
      </c>
      <c r="Z217" s="41">
        <v>53.472000000000001</v>
      </c>
    </row>
    <row r="218" spans="1:26" x14ac:dyDescent="0.25">
      <c r="A218" s="42"/>
      <c r="B218" s="42"/>
      <c r="C218" s="42"/>
      <c r="D218" s="44"/>
      <c r="E218" s="42"/>
      <c r="F218" s="42"/>
      <c r="G218" s="42"/>
      <c r="H218" s="42"/>
      <c r="I218" s="42"/>
      <c r="J218" s="42"/>
      <c r="K218" s="42"/>
      <c r="L218" s="42"/>
      <c r="M218" s="42"/>
      <c r="N218" s="42"/>
      <c r="O218" s="42"/>
      <c r="P218" s="42"/>
      <c r="Q218" s="42"/>
      <c r="R218" s="42"/>
      <c r="S218" s="42"/>
      <c r="T218" s="42"/>
      <c r="U218" s="42"/>
      <c r="V218" s="42"/>
      <c r="W218" s="42"/>
      <c r="X218" s="42"/>
      <c r="Y218" s="42"/>
      <c r="Z218" s="42"/>
    </row>
    <row r="219" spans="1:26" x14ac:dyDescent="0.25">
      <c r="A219" s="39" t="s">
        <v>237</v>
      </c>
      <c r="B219" s="46" t="s">
        <v>238</v>
      </c>
      <c r="C219" s="151">
        <v>86787</v>
      </c>
      <c r="D219" s="40">
        <v>17.399999999999999</v>
      </c>
      <c r="E219" s="41"/>
      <c r="F219" s="41"/>
      <c r="G219" s="41">
        <v>7.25</v>
      </c>
      <c r="H219" s="41">
        <v>13.137600000000001</v>
      </c>
      <c r="I219" s="41">
        <v>12.88</v>
      </c>
      <c r="J219" s="41">
        <v>10.95</v>
      </c>
      <c r="K219" s="41">
        <v>12.88</v>
      </c>
      <c r="L219" s="41">
        <v>12.88</v>
      </c>
      <c r="M219" s="41">
        <v>12.88</v>
      </c>
      <c r="N219" s="41">
        <v>12.88</v>
      </c>
      <c r="O219" s="41">
        <v>12.88</v>
      </c>
      <c r="P219" s="41">
        <v>12.88</v>
      </c>
      <c r="Q219" s="41">
        <v>12.88</v>
      </c>
      <c r="R219" s="41">
        <v>17.399999999999999</v>
      </c>
      <c r="S219" s="41">
        <v>26.1</v>
      </c>
      <c r="T219" s="41">
        <v>10.95</v>
      </c>
      <c r="U219" s="41">
        <v>10.95</v>
      </c>
      <c r="V219" s="41">
        <v>10.95</v>
      </c>
      <c r="W219" s="41">
        <v>10.95</v>
      </c>
      <c r="X219" s="41">
        <v>22.155999999999999</v>
      </c>
      <c r="Y219" s="41">
        <v>22.155999999999999</v>
      </c>
      <c r="Z219" s="41">
        <v>19.383600000000001</v>
      </c>
    </row>
    <row r="220" spans="1:26" x14ac:dyDescent="0.25">
      <c r="A220" s="39"/>
      <c r="B220" s="46" t="s">
        <v>143</v>
      </c>
      <c r="C220" s="151">
        <v>36415</v>
      </c>
      <c r="D220" s="40">
        <v>13.2</v>
      </c>
      <c r="E220" s="41"/>
      <c r="F220" s="41"/>
      <c r="G220" s="41">
        <v>5.5</v>
      </c>
      <c r="H220" s="41">
        <v>3.06</v>
      </c>
      <c r="I220" s="41">
        <v>3</v>
      </c>
      <c r="J220" s="41">
        <v>5</v>
      </c>
      <c r="K220" s="41">
        <v>3</v>
      </c>
      <c r="L220" s="41">
        <v>3</v>
      </c>
      <c r="M220" s="41">
        <v>3</v>
      </c>
      <c r="N220" s="41">
        <v>3</v>
      </c>
      <c r="O220" s="41">
        <v>3</v>
      </c>
      <c r="P220" s="41">
        <v>3</v>
      </c>
      <c r="Q220" s="41">
        <v>3</v>
      </c>
      <c r="R220" s="41">
        <v>13.2</v>
      </c>
      <c r="S220" s="41">
        <v>19.8</v>
      </c>
      <c r="T220" s="41">
        <v>5</v>
      </c>
      <c r="U220" s="41">
        <v>5</v>
      </c>
      <c r="V220" s="41">
        <v>5</v>
      </c>
      <c r="W220" s="41">
        <v>5</v>
      </c>
      <c r="X220" s="41">
        <v>16.808</v>
      </c>
      <c r="Y220" s="41">
        <v>16.808</v>
      </c>
      <c r="Z220" s="41">
        <v>14.704800000000001</v>
      </c>
    </row>
    <row r="221" spans="1:26" x14ac:dyDescent="0.25">
      <c r="A221" s="39"/>
      <c r="B221" s="46" t="s">
        <v>39</v>
      </c>
      <c r="C221" s="46"/>
      <c r="D221" s="54">
        <f>SUM(D219:D220)</f>
        <v>30.599999999999998</v>
      </c>
      <c r="E221" s="41">
        <f t="shared" ref="E221" si="129">MIN(G221:Z221)</f>
        <v>12.75</v>
      </c>
      <c r="F221" s="41">
        <f t="shared" ref="F221" si="130">MAX(G221:Z221)</f>
        <v>45.900000000000006</v>
      </c>
      <c r="G221" s="54">
        <f t="shared" ref="G221:Z221" si="131">SUM(G219:G220)</f>
        <v>12.75</v>
      </c>
      <c r="H221" s="54">
        <f t="shared" si="131"/>
        <v>16.197600000000001</v>
      </c>
      <c r="I221" s="54">
        <f t="shared" si="131"/>
        <v>15.88</v>
      </c>
      <c r="J221" s="54">
        <f t="shared" si="131"/>
        <v>15.95</v>
      </c>
      <c r="K221" s="54">
        <f t="shared" si="131"/>
        <v>15.88</v>
      </c>
      <c r="L221" s="54">
        <f t="shared" si="131"/>
        <v>15.88</v>
      </c>
      <c r="M221" s="54">
        <f t="shared" si="131"/>
        <v>15.88</v>
      </c>
      <c r="N221" s="54">
        <f t="shared" si="131"/>
        <v>15.88</v>
      </c>
      <c r="O221" s="54">
        <f t="shared" si="131"/>
        <v>15.88</v>
      </c>
      <c r="P221" s="54">
        <f t="shared" si="131"/>
        <v>15.88</v>
      </c>
      <c r="Q221" s="54">
        <f t="shared" si="131"/>
        <v>15.88</v>
      </c>
      <c r="R221" s="54">
        <f t="shared" si="131"/>
        <v>30.599999999999998</v>
      </c>
      <c r="S221" s="54">
        <f t="shared" si="131"/>
        <v>45.900000000000006</v>
      </c>
      <c r="T221" s="54">
        <f t="shared" si="131"/>
        <v>15.95</v>
      </c>
      <c r="U221" s="54">
        <f t="shared" si="131"/>
        <v>15.95</v>
      </c>
      <c r="V221" s="54">
        <f t="shared" si="131"/>
        <v>15.95</v>
      </c>
      <c r="W221" s="54">
        <f t="shared" si="131"/>
        <v>15.95</v>
      </c>
      <c r="X221" s="54">
        <f t="shared" si="131"/>
        <v>38.963999999999999</v>
      </c>
      <c r="Y221" s="54">
        <f t="shared" si="131"/>
        <v>38.963999999999999</v>
      </c>
      <c r="Z221" s="54">
        <f t="shared" si="131"/>
        <v>34.0884</v>
      </c>
    </row>
    <row r="222" spans="1:26" x14ac:dyDescent="0.25">
      <c r="A222" s="42"/>
      <c r="B222" s="42"/>
      <c r="C222" s="42"/>
      <c r="D222" s="44"/>
      <c r="E222" s="42"/>
      <c r="F222" s="42"/>
      <c r="G222" s="42"/>
      <c r="H222" s="42"/>
      <c r="I222" s="42"/>
      <c r="J222" s="42"/>
      <c r="K222" s="42"/>
      <c r="L222" s="42"/>
      <c r="M222" s="42"/>
      <c r="N222" s="42"/>
      <c r="O222" s="42"/>
      <c r="P222" s="42"/>
      <c r="Q222" s="42"/>
      <c r="R222" s="42"/>
      <c r="S222" s="42"/>
      <c r="T222" s="42"/>
      <c r="U222" s="42"/>
      <c r="V222" s="42"/>
      <c r="W222" s="42"/>
      <c r="X222" s="42"/>
      <c r="Y222" s="42"/>
      <c r="Z222" s="42"/>
    </row>
    <row r="223" spans="1:26" x14ac:dyDescent="0.25">
      <c r="A223" s="39" t="s">
        <v>239</v>
      </c>
      <c r="B223" s="46" t="s">
        <v>239</v>
      </c>
      <c r="C223" s="151">
        <v>82607</v>
      </c>
      <c r="D223" s="40">
        <v>174</v>
      </c>
      <c r="E223" s="41"/>
      <c r="F223" s="41"/>
      <c r="G223" s="41">
        <v>72.5</v>
      </c>
      <c r="H223" s="41">
        <v>15.381600000000001</v>
      </c>
      <c r="I223" s="41">
        <v>15.08</v>
      </c>
      <c r="J223" s="41">
        <v>12.81</v>
      </c>
      <c r="K223" s="41">
        <v>15.08</v>
      </c>
      <c r="L223" s="41">
        <v>15.08</v>
      </c>
      <c r="M223" s="41">
        <v>15.08</v>
      </c>
      <c r="N223" s="41">
        <v>15.08</v>
      </c>
      <c r="O223" s="41">
        <v>15.08</v>
      </c>
      <c r="P223" s="41">
        <v>15.08</v>
      </c>
      <c r="Q223" s="41">
        <v>15.08</v>
      </c>
      <c r="R223" s="41">
        <v>174</v>
      </c>
      <c r="S223" s="41">
        <v>261</v>
      </c>
      <c r="T223" s="41">
        <v>12.81</v>
      </c>
      <c r="U223" s="41">
        <v>12.81</v>
      </c>
      <c r="V223" s="41">
        <v>12.81</v>
      </c>
      <c r="W223" s="41">
        <v>12.81</v>
      </c>
      <c r="X223" s="41">
        <v>221.56</v>
      </c>
      <c r="Y223" s="41">
        <v>221.56</v>
      </c>
      <c r="Z223" s="41">
        <v>193.83599999999998</v>
      </c>
    </row>
    <row r="224" spans="1:26" x14ac:dyDescent="0.25">
      <c r="A224" s="39"/>
      <c r="B224" s="46" t="s">
        <v>143</v>
      </c>
      <c r="C224" s="151">
        <v>36415</v>
      </c>
      <c r="D224" s="40">
        <v>13.2</v>
      </c>
      <c r="E224" s="41"/>
      <c r="F224" s="41"/>
      <c r="G224" s="41">
        <v>5.5</v>
      </c>
      <c r="H224" s="41">
        <v>3.06</v>
      </c>
      <c r="I224" s="41">
        <v>3</v>
      </c>
      <c r="J224" s="41">
        <v>5</v>
      </c>
      <c r="K224" s="41">
        <v>3</v>
      </c>
      <c r="L224" s="41">
        <v>3</v>
      </c>
      <c r="M224" s="41">
        <v>3</v>
      </c>
      <c r="N224" s="41">
        <v>3</v>
      </c>
      <c r="O224" s="41">
        <v>3</v>
      </c>
      <c r="P224" s="41">
        <v>3</v>
      </c>
      <c r="Q224" s="41">
        <v>3</v>
      </c>
      <c r="R224" s="41">
        <v>13.2</v>
      </c>
      <c r="S224" s="41">
        <v>19.8</v>
      </c>
      <c r="T224" s="41">
        <v>5</v>
      </c>
      <c r="U224" s="41">
        <v>5</v>
      </c>
      <c r="V224" s="41">
        <v>5</v>
      </c>
      <c r="W224" s="41">
        <v>5</v>
      </c>
      <c r="X224" s="41">
        <v>16.808</v>
      </c>
      <c r="Y224" s="41">
        <v>16.808</v>
      </c>
      <c r="Z224" s="41">
        <v>14.704800000000001</v>
      </c>
    </row>
    <row r="225" spans="1:26" x14ac:dyDescent="0.25">
      <c r="A225" s="39"/>
      <c r="B225" s="46" t="s">
        <v>39</v>
      </c>
      <c r="C225" s="46"/>
      <c r="D225" s="54">
        <f>SUM(D223:D224)</f>
        <v>187.2</v>
      </c>
      <c r="E225" s="41">
        <f t="shared" ref="E225" si="132">MIN(G225:Z225)</f>
        <v>17.810000000000002</v>
      </c>
      <c r="F225" s="41">
        <f t="shared" ref="F225" si="133">MAX(G225:Z225)</f>
        <v>280.8</v>
      </c>
      <c r="G225" s="54">
        <f t="shared" ref="G225:Z225" si="134">SUM(G223:G224)</f>
        <v>78</v>
      </c>
      <c r="H225" s="54">
        <f t="shared" si="134"/>
        <v>18.441600000000001</v>
      </c>
      <c r="I225" s="54">
        <f t="shared" si="134"/>
        <v>18.079999999999998</v>
      </c>
      <c r="J225" s="54">
        <f t="shared" si="134"/>
        <v>17.810000000000002</v>
      </c>
      <c r="K225" s="54">
        <f t="shared" si="134"/>
        <v>18.079999999999998</v>
      </c>
      <c r="L225" s="54">
        <f t="shared" si="134"/>
        <v>18.079999999999998</v>
      </c>
      <c r="M225" s="54">
        <f t="shared" si="134"/>
        <v>18.079999999999998</v>
      </c>
      <c r="N225" s="54">
        <f t="shared" si="134"/>
        <v>18.079999999999998</v>
      </c>
      <c r="O225" s="54">
        <f t="shared" si="134"/>
        <v>18.079999999999998</v>
      </c>
      <c r="P225" s="54">
        <f t="shared" si="134"/>
        <v>18.079999999999998</v>
      </c>
      <c r="Q225" s="54">
        <f t="shared" si="134"/>
        <v>18.079999999999998</v>
      </c>
      <c r="R225" s="54">
        <f t="shared" si="134"/>
        <v>187.2</v>
      </c>
      <c r="S225" s="54">
        <f t="shared" si="134"/>
        <v>280.8</v>
      </c>
      <c r="T225" s="54">
        <f t="shared" si="134"/>
        <v>17.810000000000002</v>
      </c>
      <c r="U225" s="54">
        <f t="shared" si="134"/>
        <v>17.810000000000002</v>
      </c>
      <c r="V225" s="54">
        <f t="shared" si="134"/>
        <v>17.810000000000002</v>
      </c>
      <c r="W225" s="54">
        <f t="shared" si="134"/>
        <v>17.810000000000002</v>
      </c>
      <c r="X225" s="54">
        <f t="shared" si="134"/>
        <v>238.36799999999999</v>
      </c>
      <c r="Y225" s="54">
        <f t="shared" si="134"/>
        <v>238.36799999999999</v>
      </c>
      <c r="Z225" s="54">
        <f t="shared" si="134"/>
        <v>208.54079999999999</v>
      </c>
    </row>
    <row r="226" spans="1:26" x14ac:dyDescent="0.25">
      <c r="A226" s="42"/>
      <c r="B226" s="42"/>
      <c r="C226" s="42"/>
      <c r="D226" s="44"/>
      <c r="E226" s="42"/>
      <c r="F226" s="42"/>
      <c r="G226" s="42"/>
      <c r="H226" s="42"/>
      <c r="I226" s="42"/>
      <c r="J226" s="42"/>
      <c r="K226" s="42"/>
      <c r="L226" s="42"/>
      <c r="M226" s="42"/>
      <c r="N226" s="42"/>
      <c r="O226" s="42"/>
      <c r="P226" s="42"/>
      <c r="Q226" s="42"/>
      <c r="R226" s="42"/>
      <c r="S226" s="42"/>
      <c r="T226" s="42"/>
      <c r="U226" s="42"/>
      <c r="V226" s="42"/>
      <c r="W226" s="42"/>
      <c r="X226" s="42"/>
      <c r="Y226" s="42"/>
      <c r="Z226" s="42"/>
    </row>
    <row r="227" spans="1:26" x14ac:dyDescent="0.25">
      <c r="A227" s="39" t="s">
        <v>240</v>
      </c>
      <c r="B227" s="46" t="s">
        <v>240</v>
      </c>
      <c r="C227" s="151">
        <v>82306</v>
      </c>
      <c r="D227" s="40">
        <v>78</v>
      </c>
      <c r="E227" s="41"/>
      <c r="F227" s="41"/>
      <c r="G227" s="41">
        <v>32.5</v>
      </c>
      <c r="H227" s="41">
        <v>30.192000000000004</v>
      </c>
      <c r="I227" s="41">
        <v>29.6</v>
      </c>
      <c r="J227" s="41">
        <v>23.22</v>
      </c>
      <c r="K227" s="41">
        <v>29.6</v>
      </c>
      <c r="L227" s="41">
        <v>29.6</v>
      </c>
      <c r="M227" s="41">
        <v>29.6</v>
      </c>
      <c r="N227" s="41">
        <v>29.6</v>
      </c>
      <c r="O227" s="41">
        <v>29.6</v>
      </c>
      <c r="P227" s="41">
        <v>29.6</v>
      </c>
      <c r="Q227" s="41">
        <v>29.6</v>
      </c>
      <c r="R227" s="41">
        <v>78</v>
      </c>
      <c r="S227" s="41">
        <v>117</v>
      </c>
      <c r="T227" s="41">
        <v>23.22</v>
      </c>
      <c r="U227" s="41">
        <v>23.22</v>
      </c>
      <c r="V227" s="41">
        <v>23.22</v>
      </c>
      <c r="W227" s="41">
        <v>23.22</v>
      </c>
      <c r="X227" s="41">
        <v>99.320000000000007</v>
      </c>
      <c r="Y227" s="41">
        <v>99.320000000000007</v>
      </c>
      <c r="Z227" s="41">
        <v>86.891999999999996</v>
      </c>
    </row>
    <row r="228" spans="1:26" x14ac:dyDescent="0.25">
      <c r="A228" s="39"/>
      <c r="B228" s="46" t="s">
        <v>143</v>
      </c>
      <c r="C228" s="151">
        <v>36415</v>
      </c>
      <c r="D228" s="40">
        <v>13.2</v>
      </c>
      <c r="E228" s="41"/>
      <c r="F228" s="41"/>
      <c r="G228" s="41">
        <v>5.5</v>
      </c>
      <c r="H228" s="41">
        <v>3.06</v>
      </c>
      <c r="I228" s="41">
        <v>3</v>
      </c>
      <c r="J228" s="41">
        <v>5</v>
      </c>
      <c r="K228" s="41">
        <v>3</v>
      </c>
      <c r="L228" s="41">
        <v>3</v>
      </c>
      <c r="M228" s="41">
        <v>3</v>
      </c>
      <c r="N228" s="41">
        <v>3</v>
      </c>
      <c r="O228" s="41">
        <v>3</v>
      </c>
      <c r="P228" s="41">
        <v>3</v>
      </c>
      <c r="Q228" s="41">
        <v>3</v>
      </c>
      <c r="R228" s="41">
        <v>13.2</v>
      </c>
      <c r="S228" s="41">
        <v>19.8</v>
      </c>
      <c r="T228" s="41">
        <v>5</v>
      </c>
      <c r="U228" s="41">
        <v>5</v>
      </c>
      <c r="V228" s="41">
        <v>5</v>
      </c>
      <c r="W228" s="41">
        <v>5</v>
      </c>
      <c r="X228" s="41">
        <v>16.808</v>
      </c>
      <c r="Y228" s="41">
        <v>16.808</v>
      </c>
      <c r="Z228" s="41">
        <v>14.704800000000001</v>
      </c>
    </row>
    <row r="229" spans="1:26" x14ac:dyDescent="0.25">
      <c r="A229" s="39"/>
      <c r="B229" s="46" t="s">
        <v>39</v>
      </c>
      <c r="C229" s="46"/>
      <c r="D229" s="54">
        <f>SUM(D227:D228)</f>
        <v>91.2</v>
      </c>
      <c r="E229" s="41">
        <f t="shared" ref="E229" si="135">MIN(G229:Z229)</f>
        <v>28.22</v>
      </c>
      <c r="F229" s="41">
        <f t="shared" ref="F229" si="136">MAX(G229:Z229)</f>
        <v>136.80000000000001</v>
      </c>
      <c r="G229" s="54">
        <f t="shared" ref="G229:Z229" si="137">SUM(G227:G228)</f>
        <v>38</v>
      </c>
      <c r="H229" s="54">
        <f t="shared" si="137"/>
        <v>33.252000000000002</v>
      </c>
      <c r="I229" s="54">
        <f t="shared" si="137"/>
        <v>32.6</v>
      </c>
      <c r="J229" s="54">
        <f t="shared" si="137"/>
        <v>28.22</v>
      </c>
      <c r="K229" s="54">
        <f t="shared" si="137"/>
        <v>32.6</v>
      </c>
      <c r="L229" s="54">
        <f t="shared" si="137"/>
        <v>32.6</v>
      </c>
      <c r="M229" s="54">
        <f t="shared" si="137"/>
        <v>32.6</v>
      </c>
      <c r="N229" s="54">
        <f t="shared" si="137"/>
        <v>32.6</v>
      </c>
      <c r="O229" s="54">
        <f t="shared" si="137"/>
        <v>32.6</v>
      </c>
      <c r="P229" s="54">
        <f t="shared" si="137"/>
        <v>32.6</v>
      </c>
      <c r="Q229" s="54">
        <f t="shared" si="137"/>
        <v>32.6</v>
      </c>
      <c r="R229" s="54">
        <f t="shared" si="137"/>
        <v>91.2</v>
      </c>
      <c r="S229" s="54">
        <f t="shared" si="137"/>
        <v>136.80000000000001</v>
      </c>
      <c r="T229" s="54">
        <f t="shared" si="137"/>
        <v>28.22</v>
      </c>
      <c r="U229" s="54">
        <f t="shared" si="137"/>
        <v>28.22</v>
      </c>
      <c r="V229" s="54">
        <f t="shared" si="137"/>
        <v>28.22</v>
      </c>
      <c r="W229" s="54">
        <f t="shared" si="137"/>
        <v>28.22</v>
      </c>
      <c r="X229" s="54">
        <f t="shared" si="137"/>
        <v>116.12800000000001</v>
      </c>
      <c r="Y229" s="54">
        <f t="shared" si="137"/>
        <v>116.12800000000001</v>
      </c>
      <c r="Z229" s="54">
        <f t="shared" si="137"/>
        <v>101.5968</v>
      </c>
    </row>
    <row r="230" spans="1:26" x14ac:dyDescent="0.25">
      <c r="A230" s="42"/>
      <c r="B230" s="42"/>
      <c r="C230" s="42"/>
      <c r="D230" s="44"/>
      <c r="E230" s="42"/>
      <c r="F230" s="42"/>
      <c r="G230" s="42"/>
      <c r="H230" s="42"/>
      <c r="I230" s="42"/>
      <c r="J230" s="42"/>
      <c r="K230" s="42"/>
      <c r="L230" s="42"/>
      <c r="M230" s="42"/>
      <c r="N230" s="42"/>
      <c r="O230" s="42"/>
      <c r="P230" s="42"/>
      <c r="Q230" s="42"/>
      <c r="R230" s="42"/>
      <c r="S230" s="42"/>
      <c r="T230" s="42"/>
      <c r="U230" s="42"/>
      <c r="V230" s="42"/>
      <c r="W230" s="42"/>
      <c r="X230" s="42"/>
      <c r="Y230" s="42"/>
      <c r="Z230" s="42"/>
    </row>
    <row r="231" spans="1:26" x14ac:dyDescent="0.25">
      <c r="A231" s="52" t="s">
        <v>241</v>
      </c>
      <c r="B231" s="53" t="s">
        <v>34</v>
      </c>
      <c r="C231" s="151">
        <v>59025</v>
      </c>
      <c r="D231" s="40">
        <v>204</v>
      </c>
      <c r="E231" s="41">
        <f>MIN(G231:Z231)</f>
        <v>47.6</v>
      </c>
      <c r="F231" s="41">
        <f>MAX(G231:Z231)</f>
        <v>306</v>
      </c>
      <c r="G231" s="41">
        <v>85</v>
      </c>
      <c r="H231" s="41">
        <v>48.552</v>
      </c>
      <c r="I231" s="41">
        <v>47.6</v>
      </c>
      <c r="J231" s="41">
        <v>47.6</v>
      </c>
      <c r="K231" s="41">
        <v>47.6</v>
      </c>
      <c r="L231" s="41">
        <v>155.4183074</v>
      </c>
      <c r="M231" s="41">
        <v>155.4183074</v>
      </c>
      <c r="N231" s="41">
        <v>155.4183074</v>
      </c>
      <c r="O231" s="41">
        <v>155.4183074</v>
      </c>
      <c r="P231" s="41">
        <v>155.4183074</v>
      </c>
      <c r="Q231" s="41">
        <v>155.4183074</v>
      </c>
      <c r="R231" s="41">
        <v>204</v>
      </c>
      <c r="S231" s="41">
        <v>306</v>
      </c>
      <c r="T231" s="41">
        <v>294.23599999999999</v>
      </c>
      <c r="U231" s="41">
        <v>291.27800000000002</v>
      </c>
      <c r="V231" s="41">
        <v>279.51400000000001</v>
      </c>
      <c r="W231" s="41">
        <v>112.2</v>
      </c>
      <c r="X231" s="41">
        <v>259.76</v>
      </c>
      <c r="Y231" s="41">
        <v>259.76</v>
      </c>
      <c r="Z231" s="41">
        <v>227.256</v>
      </c>
    </row>
    <row r="232" spans="1:26" x14ac:dyDescent="0.25">
      <c r="A232" s="43"/>
      <c r="B232" s="56"/>
      <c r="C232" s="65"/>
      <c r="D232" s="57"/>
      <c r="E232" s="58"/>
      <c r="F232" s="58"/>
      <c r="G232" s="58"/>
      <c r="H232" s="58"/>
      <c r="I232" s="58"/>
      <c r="J232" s="58"/>
      <c r="K232" s="58"/>
      <c r="L232" s="58"/>
      <c r="M232" s="58"/>
      <c r="N232" s="58"/>
      <c r="O232" s="58"/>
      <c r="P232" s="58"/>
      <c r="Q232" s="58"/>
      <c r="R232" s="58"/>
      <c r="S232" s="58"/>
      <c r="T232" s="58"/>
      <c r="U232" s="58"/>
      <c r="V232" s="58"/>
      <c r="W232" s="58"/>
      <c r="X232" s="58"/>
      <c r="Y232" s="58"/>
      <c r="Z232" s="58"/>
    </row>
    <row r="233" spans="1:26" x14ac:dyDescent="0.25">
      <c r="A233" s="52" t="s">
        <v>242</v>
      </c>
      <c r="B233" s="53" t="s">
        <v>34</v>
      </c>
      <c r="C233" s="151">
        <v>93005</v>
      </c>
      <c r="D233" s="40">
        <v>204</v>
      </c>
      <c r="E233" s="41">
        <f>MIN(G233:Z233)</f>
        <v>47.6</v>
      </c>
      <c r="F233" s="41">
        <f>MAX(G233:Z233)</f>
        <v>306</v>
      </c>
      <c r="G233" s="41">
        <v>85</v>
      </c>
      <c r="H233" s="41">
        <v>48.552</v>
      </c>
      <c r="I233" s="41">
        <v>47.6</v>
      </c>
      <c r="J233" s="41">
        <v>47.6</v>
      </c>
      <c r="K233" s="41">
        <v>47.6</v>
      </c>
      <c r="L233" s="41">
        <v>50.781831000000004</v>
      </c>
      <c r="M233" s="41">
        <v>50.781831000000004</v>
      </c>
      <c r="N233" s="41">
        <v>50.781831000000004</v>
      </c>
      <c r="O233" s="41">
        <v>50.781831000000004</v>
      </c>
      <c r="P233" s="41">
        <v>50.781831000000004</v>
      </c>
      <c r="Q233" s="41">
        <v>50.781831000000004</v>
      </c>
      <c r="R233" s="41">
        <v>204</v>
      </c>
      <c r="S233" s="41">
        <v>306</v>
      </c>
      <c r="T233" s="41">
        <v>294.23599999999999</v>
      </c>
      <c r="U233" s="41">
        <v>291.27800000000002</v>
      </c>
      <c r="V233" s="41">
        <v>279.51400000000001</v>
      </c>
      <c r="W233" s="41">
        <v>112.2</v>
      </c>
      <c r="X233" s="41">
        <v>259.76</v>
      </c>
      <c r="Y233" s="41">
        <v>259.76</v>
      </c>
      <c r="Z233" s="41">
        <v>227.256</v>
      </c>
    </row>
    <row r="234" spans="1:26" x14ac:dyDescent="0.25">
      <c r="A234" s="43"/>
      <c r="B234" s="56"/>
      <c r="C234" s="65"/>
      <c r="D234" s="57"/>
      <c r="E234" s="58"/>
      <c r="F234" s="58"/>
      <c r="G234" s="58"/>
      <c r="H234" s="58"/>
      <c r="I234" s="58"/>
      <c r="J234" s="58"/>
      <c r="K234" s="58"/>
      <c r="L234" s="58"/>
      <c r="M234" s="58"/>
      <c r="N234" s="58"/>
      <c r="O234" s="58"/>
      <c r="P234" s="58"/>
      <c r="Q234" s="58"/>
      <c r="R234" s="58"/>
      <c r="S234" s="58"/>
      <c r="T234" s="58"/>
      <c r="U234" s="58"/>
      <c r="V234" s="58"/>
      <c r="W234" s="58"/>
      <c r="X234" s="58"/>
      <c r="Y234" s="58"/>
      <c r="Z234" s="58"/>
    </row>
    <row r="235" spans="1:26" x14ac:dyDescent="0.25">
      <c r="A235" s="52" t="s">
        <v>243</v>
      </c>
      <c r="B235" s="53" t="s">
        <v>34</v>
      </c>
      <c r="C235" s="151">
        <v>93017</v>
      </c>
      <c r="D235" s="40">
        <v>406.2</v>
      </c>
      <c r="E235" s="41">
        <f>MIN(G235:Z235)</f>
        <v>94.780000000000015</v>
      </c>
      <c r="F235" s="41">
        <f>MAX(G235:Z235)</f>
        <v>609.30000000000007</v>
      </c>
      <c r="G235" s="41">
        <v>169.25</v>
      </c>
      <c r="H235" s="41">
        <v>96.675600000000017</v>
      </c>
      <c r="I235" s="41">
        <v>94.780000000000015</v>
      </c>
      <c r="J235" s="41">
        <v>94.780000000000015</v>
      </c>
      <c r="K235" s="41">
        <v>94.780000000000015</v>
      </c>
      <c r="L235" s="41">
        <v>241.43924540000003</v>
      </c>
      <c r="M235" s="41">
        <v>241.43924540000003</v>
      </c>
      <c r="N235" s="41">
        <v>241.43924540000003</v>
      </c>
      <c r="O235" s="41">
        <v>241.43924540000003</v>
      </c>
      <c r="P235" s="41">
        <v>241.43924540000003</v>
      </c>
      <c r="Q235" s="41">
        <v>241.43924540000003</v>
      </c>
      <c r="R235" s="41">
        <v>406.2</v>
      </c>
      <c r="S235" s="41">
        <v>609.30000000000007</v>
      </c>
      <c r="T235" s="41">
        <v>585.87579999999991</v>
      </c>
      <c r="U235" s="41">
        <v>579.98590000000002</v>
      </c>
      <c r="V235" s="41">
        <v>556.56170000000009</v>
      </c>
      <c r="W235" s="41">
        <v>223.41</v>
      </c>
      <c r="X235" s="41">
        <v>517.22799999999995</v>
      </c>
      <c r="Y235" s="41">
        <v>517.22799999999995</v>
      </c>
      <c r="Z235" s="41">
        <v>452.5068</v>
      </c>
    </row>
    <row r="236" spans="1:26" x14ac:dyDescent="0.25">
      <c r="A236" s="43"/>
      <c r="B236" s="56"/>
      <c r="C236" s="65"/>
      <c r="D236" s="57"/>
      <c r="E236" s="58"/>
      <c r="F236" s="58"/>
      <c r="G236" s="58"/>
      <c r="H236" s="58"/>
      <c r="I236" s="58"/>
      <c r="J236" s="58"/>
      <c r="K236" s="58"/>
      <c r="L236" s="58"/>
      <c r="M236" s="58"/>
      <c r="N236" s="58"/>
      <c r="O236" s="58"/>
      <c r="P236" s="58"/>
      <c r="Q236" s="58"/>
      <c r="R236" s="58"/>
      <c r="S236" s="58"/>
      <c r="T236" s="58"/>
      <c r="U236" s="58"/>
      <c r="V236" s="58"/>
      <c r="W236" s="58"/>
      <c r="X236" s="58"/>
      <c r="Y236" s="58"/>
      <c r="Z236" s="58"/>
    </row>
    <row r="237" spans="1:26" x14ac:dyDescent="0.25">
      <c r="A237" s="52" t="s">
        <v>244</v>
      </c>
      <c r="B237" s="53" t="s">
        <v>34</v>
      </c>
      <c r="C237" s="151">
        <v>93041</v>
      </c>
      <c r="D237" s="40">
        <v>90</v>
      </c>
      <c r="E237" s="41">
        <f>MIN(G237:Z237)</f>
        <v>21.000000000000004</v>
      </c>
      <c r="F237" s="41">
        <f>MAX(G237:Z237)</f>
        <v>135</v>
      </c>
      <c r="G237" s="41">
        <v>37.5</v>
      </c>
      <c r="H237" s="41">
        <v>21.420000000000005</v>
      </c>
      <c r="I237" s="41">
        <v>21.000000000000004</v>
      </c>
      <c r="J237" s="41">
        <v>21.000000000000004</v>
      </c>
      <c r="K237" s="41">
        <v>21.000000000000004</v>
      </c>
      <c r="L237" s="41">
        <v>50.781831000000004</v>
      </c>
      <c r="M237" s="41">
        <v>50.781831000000004</v>
      </c>
      <c r="N237" s="41">
        <v>50.781831000000004</v>
      </c>
      <c r="O237" s="41">
        <v>50.781831000000004</v>
      </c>
      <c r="P237" s="41">
        <v>50.781831000000004</v>
      </c>
      <c r="Q237" s="41">
        <v>50.781831000000004</v>
      </c>
      <c r="R237" s="41">
        <v>90</v>
      </c>
      <c r="S237" s="41">
        <v>135</v>
      </c>
      <c r="T237" s="41">
        <v>129.81</v>
      </c>
      <c r="U237" s="41">
        <v>128.505</v>
      </c>
      <c r="V237" s="41">
        <v>123.31500000000001</v>
      </c>
      <c r="W237" s="41">
        <v>49.5</v>
      </c>
      <c r="X237" s="41">
        <v>114.60000000000001</v>
      </c>
      <c r="Y237" s="41">
        <v>114.60000000000001</v>
      </c>
      <c r="Z237" s="41">
        <v>100.26</v>
      </c>
    </row>
    <row r="238" spans="1:26" x14ac:dyDescent="0.25">
      <c r="A238" s="43"/>
      <c r="B238" s="56"/>
      <c r="C238" s="65"/>
      <c r="D238" s="57"/>
      <c r="E238" s="58"/>
      <c r="F238" s="58"/>
      <c r="G238" s="58"/>
      <c r="H238" s="58"/>
      <c r="I238" s="58"/>
      <c r="J238" s="58"/>
      <c r="K238" s="58"/>
      <c r="L238" s="58"/>
      <c r="M238" s="58"/>
      <c r="N238" s="58"/>
      <c r="O238" s="58"/>
      <c r="P238" s="58"/>
      <c r="Q238" s="58"/>
      <c r="R238" s="58"/>
      <c r="S238" s="58"/>
      <c r="T238" s="58"/>
      <c r="U238" s="58"/>
      <c r="V238" s="58"/>
      <c r="W238" s="58"/>
      <c r="X238" s="58"/>
      <c r="Y238" s="58"/>
      <c r="Z238" s="58"/>
    </row>
    <row r="239" spans="1:26" x14ac:dyDescent="0.25">
      <c r="A239" s="52" t="s">
        <v>245</v>
      </c>
      <c r="B239" s="53" t="s">
        <v>34</v>
      </c>
      <c r="C239" s="151">
        <v>93225</v>
      </c>
      <c r="D239" s="40">
        <v>109.8</v>
      </c>
      <c r="E239" s="41"/>
      <c r="F239" s="41"/>
      <c r="G239" s="41">
        <v>45.75</v>
      </c>
      <c r="H239" s="41">
        <v>26.132400000000001</v>
      </c>
      <c r="I239" s="41">
        <v>25.62</v>
      </c>
      <c r="J239" s="41">
        <v>25.62</v>
      </c>
      <c r="K239" s="41">
        <v>25.62</v>
      </c>
      <c r="L239" s="41">
        <v>102.8678216</v>
      </c>
      <c r="M239" s="41">
        <v>102.8678216</v>
      </c>
      <c r="N239" s="41">
        <v>102.8678216</v>
      </c>
      <c r="O239" s="41">
        <v>102.8678216</v>
      </c>
      <c r="P239" s="41">
        <v>102.8678216</v>
      </c>
      <c r="Q239" s="41">
        <v>102.8678216</v>
      </c>
      <c r="R239" s="41">
        <v>109.8</v>
      </c>
      <c r="S239" s="41">
        <v>164.70000000000002</v>
      </c>
      <c r="T239" s="41">
        <v>158.3682</v>
      </c>
      <c r="U239" s="41">
        <v>156.77610000000001</v>
      </c>
      <c r="V239" s="41">
        <v>150.4443</v>
      </c>
      <c r="W239" s="41">
        <v>60.39</v>
      </c>
      <c r="X239" s="41">
        <v>139.81200000000001</v>
      </c>
      <c r="Y239" s="41">
        <v>139.81200000000001</v>
      </c>
      <c r="Z239" s="41">
        <v>122.3172</v>
      </c>
    </row>
    <row r="240" spans="1:26" x14ac:dyDescent="0.25">
      <c r="A240" s="52" t="s">
        <v>1</v>
      </c>
      <c r="B240" s="53" t="s">
        <v>246</v>
      </c>
      <c r="C240" s="151">
        <v>93226</v>
      </c>
      <c r="D240" s="40">
        <v>366.59999999999997</v>
      </c>
      <c r="E240" s="41"/>
      <c r="F240" s="41"/>
      <c r="G240" s="41">
        <v>152.75</v>
      </c>
      <c r="H240" s="41">
        <v>60.873600000000003</v>
      </c>
      <c r="I240" s="41">
        <v>59.68</v>
      </c>
      <c r="J240" s="41">
        <v>85.54</v>
      </c>
      <c r="K240" s="41">
        <v>59.68</v>
      </c>
      <c r="L240" s="41">
        <v>102.8678216</v>
      </c>
      <c r="M240" s="41">
        <v>102.8678216</v>
      </c>
      <c r="N240" s="41">
        <v>102.8678216</v>
      </c>
      <c r="O240" s="41">
        <v>102.8678216</v>
      </c>
      <c r="P240" s="41">
        <v>102.8678216</v>
      </c>
      <c r="Q240" s="41">
        <v>102.8678216</v>
      </c>
      <c r="R240" s="41">
        <v>366.59999999999997</v>
      </c>
      <c r="S240" s="41">
        <v>549.9</v>
      </c>
      <c r="T240" s="41">
        <v>528.75939999999991</v>
      </c>
      <c r="U240" s="41">
        <v>523.44370000000004</v>
      </c>
      <c r="V240" s="41">
        <v>502.30310000000003</v>
      </c>
      <c r="W240" s="41">
        <v>201.63</v>
      </c>
      <c r="X240" s="41">
        <v>466.80400000000003</v>
      </c>
      <c r="Y240" s="41">
        <v>466.80400000000003</v>
      </c>
      <c r="Z240" s="41">
        <v>408.39240000000001</v>
      </c>
    </row>
    <row r="241" spans="1:26" x14ac:dyDescent="0.25">
      <c r="A241" s="53"/>
      <c r="B241" s="53" t="s">
        <v>39</v>
      </c>
      <c r="C241" s="151"/>
      <c r="D241" s="54">
        <f>SUM(D239:D240)</f>
        <v>476.4</v>
      </c>
      <c r="E241" s="41">
        <f t="shared" ref="E241" si="138">MIN(G241:Z241)</f>
        <v>85.3</v>
      </c>
      <c r="F241" s="41">
        <f t="shared" ref="F241" si="139">MAX(G241:Z241)</f>
        <v>714.6</v>
      </c>
      <c r="G241" s="54">
        <f t="shared" ref="G241:Z241" si="140">SUM(G239:G240)</f>
        <v>198.5</v>
      </c>
      <c r="H241" s="54">
        <f t="shared" si="140"/>
        <v>87.006</v>
      </c>
      <c r="I241" s="54">
        <f t="shared" si="140"/>
        <v>85.3</v>
      </c>
      <c r="J241" s="54">
        <f t="shared" si="140"/>
        <v>111.16000000000001</v>
      </c>
      <c r="K241" s="54">
        <f t="shared" si="140"/>
        <v>85.3</v>
      </c>
      <c r="L241" s="54">
        <f t="shared" si="140"/>
        <v>205.7356432</v>
      </c>
      <c r="M241" s="54">
        <f t="shared" si="140"/>
        <v>205.7356432</v>
      </c>
      <c r="N241" s="54">
        <f t="shared" si="140"/>
        <v>205.7356432</v>
      </c>
      <c r="O241" s="54">
        <f t="shared" si="140"/>
        <v>205.7356432</v>
      </c>
      <c r="P241" s="54">
        <f t="shared" si="140"/>
        <v>205.7356432</v>
      </c>
      <c r="Q241" s="54">
        <f t="shared" si="140"/>
        <v>205.7356432</v>
      </c>
      <c r="R241" s="54">
        <f t="shared" si="140"/>
        <v>476.4</v>
      </c>
      <c r="S241" s="54">
        <f t="shared" si="140"/>
        <v>714.6</v>
      </c>
      <c r="T241" s="54">
        <f t="shared" si="140"/>
        <v>687.12759999999992</v>
      </c>
      <c r="U241" s="54">
        <f t="shared" si="140"/>
        <v>680.21980000000008</v>
      </c>
      <c r="V241" s="54">
        <f t="shared" si="140"/>
        <v>652.74739999999997</v>
      </c>
      <c r="W241" s="54">
        <f t="shared" si="140"/>
        <v>262.02</v>
      </c>
      <c r="X241" s="54">
        <f t="shared" si="140"/>
        <v>606.61599999999999</v>
      </c>
      <c r="Y241" s="54">
        <f t="shared" si="140"/>
        <v>606.61599999999999</v>
      </c>
      <c r="Z241" s="54">
        <f t="shared" si="140"/>
        <v>530.70960000000002</v>
      </c>
    </row>
    <row r="242" spans="1:26" x14ac:dyDescent="0.25">
      <c r="A242" s="43"/>
      <c r="B242" s="56"/>
      <c r="C242" s="65"/>
      <c r="D242" s="57"/>
      <c r="E242" s="58"/>
      <c r="F242" s="58"/>
      <c r="G242" s="58"/>
      <c r="H242" s="58"/>
      <c r="I242" s="58"/>
      <c r="J242" s="58"/>
      <c r="K242" s="58"/>
      <c r="L242" s="58"/>
      <c r="M242" s="58"/>
      <c r="N242" s="58"/>
      <c r="O242" s="58"/>
      <c r="P242" s="58"/>
      <c r="Q242" s="58"/>
      <c r="R242" s="58"/>
      <c r="S242" s="58"/>
      <c r="T242" s="58"/>
      <c r="U242" s="58"/>
      <c r="V242" s="58"/>
      <c r="W242" s="58"/>
      <c r="X242" s="58"/>
      <c r="Y242" s="58"/>
      <c r="Z242" s="58"/>
    </row>
    <row r="243" spans="1:26" x14ac:dyDescent="0.25">
      <c r="A243" s="52" t="s">
        <v>247</v>
      </c>
      <c r="B243" s="53" t="s">
        <v>34</v>
      </c>
      <c r="C243" s="151">
        <v>93306</v>
      </c>
      <c r="D243" s="40">
        <v>2296.7999999999997</v>
      </c>
      <c r="E243" s="41">
        <f>MIN(G243:Z243)</f>
        <v>440.80594480000002</v>
      </c>
      <c r="F243" s="41">
        <f>MAX(G243:Z243)</f>
        <v>3445.2000000000003</v>
      </c>
      <c r="G243" s="41">
        <v>957</v>
      </c>
      <c r="H243" s="41">
        <v>546.63840000000005</v>
      </c>
      <c r="I243" s="41">
        <v>535.92000000000007</v>
      </c>
      <c r="J243" s="41">
        <v>535.92000000000007</v>
      </c>
      <c r="K243" s="41">
        <v>535.92000000000007</v>
      </c>
      <c r="L243" s="41">
        <v>440.80594480000002</v>
      </c>
      <c r="M243" s="41">
        <v>440.80594480000002</v>
      </c>
      <c r="N243" s="41">
        <v>440.80594480000002</v>
      </c>
      <c r="O243" s="41">
        <v>440.80594480000002</v>
      </c>
      <c r="P243" s="41">
        <v>440.80594480000002</v>
      </c>
      <c r="Q243" s="41">
        <v>440.80594480000002</v>
      </c>
      <c r="R243" s="41">
        <v>2296.7999999999997</v>
      </c>
      <c r="S243" s="41">
        <v>3445.2000000000003</v>
      </c>
      <c r="T243" s="41">
        <v>3312.7511999999997</v>
      </c>
      <c r="U243" s="41">
        <v>3279.4476</v>
      </c>
      <c r="V243" s="41">
        <v>3146.9988000000003</v>
      </c>
      <c r="W243" s="41">
        <v>1263.24</v>
      </c>
      <c r="X243" s="41">
        <v>2924.5920000000001</v>
      </c>
      <c r="Y243" s="41">
        <v>2924.5920000000001</v>
      </c>
      <c r="Z243" s="41">
        <v>2558.6352000000002</v>
      </c>
    </row>
    <row r="244" spans="1:26" x14ac:dyDescent="0.25">
      <c r="A244" s="43"/>
      <c r="B244" s="56"/>
      <c r="C244" s="65"/>
      <c r="D244" s="57"/>
      <c r="E244" s="58"/>
      <c r="F244" s="58"/>
      <c r="G244" s="58"/>
      <c r="H244" s="58"/>
      <c r="I244" s="58"/>
      <c r="J244" s="58"/>
      <c r="K244" s="58"/>
      <c r="L244" s="58"/>
      <c r="M244" s="58"/>
      <c r="N244" s="58"/>
      <c r="O244" s="58"/>
      <c r="P244" s="58"/>
      <c r="Q244" s="58"/>
      <c r="R244" s="58"/>
      <c r="S244" s="58"/>
      <c r="T244" s="58"/>
      <c r="U244" s="58"/>
      <c r="V244" s="58"/>
      <c r="W244" s="58"/>
      <c r="X244" s="58"/>
      <c r="Y244" s="58"/>
      <c r="Z244" s="58"/>
    </row>
    <row r="245" spans="1:26" x14ac:dyDescent="0.25">
      <c r="A245" s="52" t="s">
        <v>248</v>
      </c>
      <c r="B245" s="53" t="s">
        <v>34</v>
      </c>
      <c r="C245" s="151">
        <v>94060</v>
      </c>
      <c r="D245" s="40">
        <v>420</v>
      </c>
      <c r="E245" s="41">
        <f>MIN(G245:Z245)</f>
        <v>98.000000000000014</v>
      </c>
      <c r="F245" s="41">
        <f>MAX(G245:Z245)</f>
        <v>630</v>
      </c>
      <c r="G245" s="41">
        <v>175</v>
      </c>
      <c r="H245" s="41">
        <v>99.960000000000022</v>
      </c>
      <c r="I245" s="41">
        <v>98.000000000000014</v>
      </c>
      <c r="J245" s="41">
        <v>98.000000000000014</v>
      </c>
      <c r="K245" s="41">
        <v>98.000000000000014</v>
      </c>
      <c r="L245" s="41">
        <v>241.43924540000003</v>
      </c>
      <c r="M245" s="41">
        <v>241.43924540000003</v>
      </c>
      <c r="N245" s="41">
        <v>241.43924540000003</v>
      </c>
      <c r="O245" s="41">
        <v>241.43924540000003</v>
      </c>
      <c r="P245" s="41">
        <v>241.43924540000003</v>
      </c>
      <c r="Q245" s="41">
        <v>241.43924540000003</v>
      </c>
      <c r="R245" s="41">
        <v>420</v>
      </c>
      <c r="S245" s="41">
        <v>630</v>
      </c>
      <c r="T245" s="41">
        <v>605.78</v>
      </c>
      <c r="U245" s="41">
        <v>599.69000000000005</v>
      </c>
      <c r="V245" s="41">
        <v>575.47</v>
      </c>
      <c r="W245" s="41">
        <v>231</v>
      </c>
      <c r="X245" s="41">
        <v>534.79999999999995</v>
      </c>
      <c r="Y245" s="41">
        <v>534.79999999999995</v>
      </c>
      <c r="Z245" s="41">
        <v>467.88</v>
      </c>
    </row>
    <row r="246" spans="1:26" x14ac:dyDescent="0.25">
      <c r="A246" s="43"/>
      <c r="B246" s="56"/>
      <c r="C246" s="65"/>
      <c r="D246" s="57"/>
      <c r="E246" s="58"/>
      <c r="F246" s="58"/>
      <c r="G246" s="58"/>
      <c r="H246" s="58"/>
      <c r="I246" s="58"/>
      <c r="J246" s="58"/>
      <c r="K246" s="58"/>
      <c r="L246" s="58"/>
      <c r="M246" s="58"/>
      <c r="N246" s="58"/>
      <c r="O246" s="58"/>
      <c r="P246" s="58"/>
      <c r="Q246" s="58"/>
      <c r="R246" s="58"/>
      <c r="S246" s="58"/>
      <c r="T246" s="58"/>
      <c r="U246" s="58"/>
      <c r="V246" s="58"/>
      <c r="W246" s="58"/>
      <c r="X246" s="58"/>
      <c r="Y246" s="58"/>
      <c r="Z246" s="58"/>
    </row>
    <row r="247" spans="1:26" x14ac:dyDescent="0.25">
      <c r="A247" s="52" t="s">
        <v>249</v>
      </c>
      <c r="B247" s="53" t="s">
        <v>34</v>
      </c>
      <c r="C247" s="151">
        <v>94726</v>
      </c>
      <c r="D247" s="40">
        <v>76.8</v>
      </c>
      <c r="E247" s="41">
        <f>MIN(G247:Z247)</f>
        <v>17.920000000000002</v>
      </c>
      <c r="F247" s="41">
        <f>MAX(G247:Z247)</f>
        <v>241.43924540000003</v>
      </c>
      <c r="G247" s="41">
        <v>32</v>
      </c>
      <c r="H247" s="41">
        <v>18.278400000000001</v>
      </c>
      <c r="I247" s="41">
        <v>17.920000000000002</v>
      </c>
      <c r="J247" s="41">
        <v>17.920000000000002</v>
      </c>
      <c r="K247" s="41">
        <v>17.920000000000002</v>
      </c>
      <c r="L247" s="41">
        <v>241.43924540000003</v>
      </c>
      <c r="M247" s="41">
        <v>241.43924540000003</v>
      </c>
      <c r="N247" s="41">
        <v>241.43924540000003</v>
      </c>
      <c r="O247" s="41">
        <v>241.43924540000003</v>
      </c>
      <c r="P247" s="41">
        <v>241.43924540000003</v>
      </c>
      <c r="Q247" s="41">
        <v>241.43924540000003</v>
      </c>
      <c r="R247" s="41">
        <v>76.8</v>
      </c>
      <c r="S247" s="41">
        <v>115.2</v>
      </c>
      <c r="T247" s="41">
        <v>110.77119999999999</v>
      </c>
      <c r="U247" s="41">
        <v>109.6576</v>
      </c>
      <c r="V247" s="41">
        <v>105.22880000000001</v>
      </c>
      <c r="W247" s="41">
        <v>42.24</v>
      </c>
      <c r="X247" s="41">
        <v>97.792000000000002</v>
      </c>
      <c r="Y247" s="41">
        <v>97.792000000000002</v>
      </c>
      <c r="Z247" s="41">
        <v>85.555199999999999</v>
      </c>
    </row>
    <row r="248" spans="1:26" x14ac:dyDescent="0.25">
      <c r="A248" s="43"/>
      <c r="B248" s="56"/>
      <c r="C248" s="65"/>
      <c r="D248" s="57"/>
      <c r="E248" s="58"/>
      <c r="F248" s="58"/>
      <c r="G248" s="58"/>
      <c r="H248" s="58"/>
      <c r="I248" s="58"/>
      <c r="J248" s="58"/>
      <c r="K248" s="58"/>
      <c r="L248" s="58"/>
      <c r="M248" s="58"/>
      <c r="N248" s="58"/>
      <c r="O248" s="58"/>
      <c r="P248" s="58"/>
      <c r="Q248" s="58"/>
      <c r="R248" s="58"/>
      <c r="S248" s="58"/>
      <c r="T248" s="58"/>
      <c r="U248" s="58"/>
      <c r="V248" s="58"/>
      <c r="W248" s="58"/>
      <c r="X248" s="58"/>
      <c r="Y248" s="58"/>
      <c r="Z248" s="58"/>
    </row>
    <row r="249" spans="1:26" x14ac:dyDescent="0.25">
      <c r="A249" s="52" t="s">
        <v>250</v>
      </c>
      <c r="B249" s="53" t="s">
        <v>34</v>
      </c>
      <c r="C249" s="151">
        <v>94760</v>
      </c>
      <c r="D249" s="40">
        <v>51.6</v>
      </c>
      <c r="E249" s="41">
        <f>MIN(G249:Z249)</f>
        <v>0</v>
      </c>
      <c r="F249" s="41">
        <f>MAX(G249:Z249)</f>
        <v>77.400000000000006</v>
      </c>
      <c r="G249" s="41">
        <v>21.5</v>
      </c>
      <c r="H249" s="41">
        <v>12.280800000000001</v>
      </c>
      <c r="I249" s="41">
        <v>12.040000000000001</v>
      </c>
      <c r="J249" s="41">
        <v>12.040000000000001</v>
      </c>
      <c r="K249" s="41">
        <v>12.040000000000001</v>
      </c>
      <c r="L249" s="41">
        <v>0</v>
      </c>
      <c r="M249" s="41">
        <v>0</v>
      </c>
      <c r="N249" s="41">
        <v>0</v>
      </c>
      <c r="O249" s="41">
        <v>0</v>
      </c>
      <c r="P249" s="41">
        <v>0</v>
      </c>
      <c r="Q249" s="41">
        <v>0</v>
      </c>
      <c r="R249" s="41">
        <v>51.6</v>
      </c>
      <c r="S249" s="41">
        <v>77.400000000000006</v>
      </c>
      <c r="T249" s="41">
        <v>74.424399999999991</v>
      </c>
      <c r="U249" s="41">
        <v>73.676199999999994</v>
      </c>
      <c r="V249" s="41">
        <v>70.700600000000009</v>
      </c>
      <c r="W249" s="41">
        <v>28.380000000000003</v>
      </c>
      <c r="X249" s="41">
        <v>65.704000000000008</v>
      </c>
      <c r="Y249" s="41">
        <v>65.704000000000008</v>
      </c>
      <c r="Z249" s="41">
        <v>57.482399999999998</v>
      </c>
    </row>
    <row r="250" spans="1:26" x14ac:dyDescent="0.25">
      <c r="A250" s="43"/>
      <c r="B250" s="56"/>
      <c r="C250" s="65"/>
      <c r="D250" s="57"/>
      <c r="E250" s="58"/>
      <c r="F250" s="58"/>
      <c r="G250" s="58"/>
      <c r="H250" s="58"/>
      <c r="I250" s="58"/>
      <c r="J250" s="58"/>
      <c r="K250" s="58"/>
      <c r="L250" s="58"/>
      <c r="M250" s="58"/>
      <c r="N250" s="58"/>
      <c r="O250" s="58"/>
      <c r="P250" s="58"/>
      <c r="Q250" s="58"/>
      <c r="R250" s="58"/>
      <c r="S250" s="58"/>
      <c r="T250" s="58"/>
      <c r="U250" s="58"/>
      <c r="V250" s="58"/>
      <c r="W250" s="58"/>
      <c r="X250" s="58"/>
      <c r="Y250" s="58"/>
      <c r="Z250" s="58"/>
    </row>
    <row r="251" spans="1:26" x14ac:dyDescent="0.25">
      <c r="A251" s="52" t="s">
        <v>251</v>
      </c>
      <c r="B251" s="53" t="s">
        <v>34</v>
      </c>
      <c r="C251" s="151">
        <v>94761</v>
      </c>
      <c r="D251" s="40">
        <v>283.8</v>
      </c>
      <c r="E251" s="41">
        <f>MIN(G251:Z251)</f>
        <v>0</v>
      </c>
      <c r="F251" s="41">
        <f>MAX(G251:Z251)</f>
        <v>425.7</v>
      </c>
      <c r="G251" s="41">
        <v>118.25</v>
      </c>
      <c r="H251" s="41">
        <v>67.54440000000001</v>
      </c>
      <c r="I251" s="41">
        <v>66.220000000000013</v>
      </c>
      <c r="J251" s="41">
        <v>66.220000000000013</v>
      </c>
      <c r="K251" s="41">
        <v>66.220000000000013</v>
      </c>
      <c r="L251" s="41">
        <v>0</v>
      </c>
      <c r="M251" s="41">
        <v>0</v>
      </c>
      <c r="N251" s="41">
        <v>0</v>
      </c>
      <c r="O251" s="41">
        <v>0</v>
      </c>
      <c r="P251" s="41">
        <v>0</v>
      </c>
      <c r="Q251" s="41">
        <v>0</v>
      </c>
      <c r="R251" s="41">
        <v>283.8</v>
      </c>
      <c r="S251" s="41">
        <v>425.7</v>
      </c>
      <c r="T251" s="41">
        <v>409.33419999999995</v>
      </c>
      <c r="U251" s="41">
        <v>405.21910000000003</v>
      </c>
      <c r="V251" s="41">
        <v>388.85330000000005</v>
      </c>
      <c r="W251" s="41">
        <v>156.09</v>
      </c>
      <c r="X251" s="41">
        <v>361.37200000000001</v>
      </c>
      <c r="Y251" s="41">
        <v>361.37200000000001</v>
      </c>
      <c r="Z251" s="41">
        <v>316.15319999999997</v>
      </c>
    </row>
    <row r="252" spans="1:26" x14ac:dyDescent="0.25">
      <c r="A252" s="43"/>
      <c r="B252" s="56"/>
      <c r="C252" s="65"/>
      <c r="D252" s="57"/>
      <c r="E252" s="58"/>
      <c r="F252" s="58"/>
      <c r="G252" s="58"/>
      <c r="H252" s="58"/>
      <c r="I252" s="58"/>
      <c r="J252" s="58"/>
      <c r="K252" s="58"/>
      <c r="L252" s="58"/>
      <c r="M252" s="58"/>
      <c r="N252" s="58"/>
      <c r="O252" s="58"/>
      <c r="P252" s="58"/>
      <c r="Q252" s="58"/>
      <c r="R252" s="58"/>
      <c r="S252" s="58"/>
      <c r="T252" s="58"/>
      <c r="U252" s="58"/>
      <c r="V252" s="58"/>
      <c r="W252" s="58"/>
      <c r="X252" s="58"/>
      <c r="Y252" s="58"/>
      <c r="Z252" s="58"/>
    </row>
    <row r="253" spans="1:26" x14ac:dyDescent="0.25">
      <c r="A253" s="52" t="s">
        <v>252</v>
      </c>
      <c r="B253" s="53" t="s">
        <v>34</v>
      </c>
      <c r="C253" s="151">
        <v>94762</v>
      </c>
      <c r="D253" s="40">
        <v>248.39999999999998</v>
      </c>
      <c r="E253" s="41">
        <f>MIN(G253:Z253)</f>
        <v>57.960000000000008</v>
      </c>
      <c r="F253" s="41">
        <f>MAX(G253:Z253)</f>
        <v>372.6</v>
      </c>
      <c r="G253" s="41">
        <v>103.5</v>
      </c>
      <c r="H253" s="41">
        <v>59.119200000000006</v>
      </c>
      <c r="I253" s="41">
        <v>57.960000000000008</v>
      </c>
      <c r="J253" s="41">
        <v>57.960000000000008</v>
      </c>
      <c r="K253" s="41">
        <v>57.960000000000008</v>
      </c>
      <c r="L253" s="41">
        <v>127.3699434</v>
      </c>
      <c r="M253" s="41">
        <v>127.3699434</v>
      </c>
      <c r="N253" s="41">
        <v>127.3699434</v>
      </c>
      <c r="O253" s="41">
        <v>127.3699434</v>
      </c>
      <c r="P253" s="41">
        <v>127.3699434</v>
      </c>
      <c r="Q253" s="41">
        <v>127.3699434</v>
      </c>
      <c r="R253" s="41">
        <v>248.39999999999998</v>
      </c>
      <c r="S253" s="41">
        <v>372.6</v>
      </c>
      <c r="T253" s="41">
        <v>358.2756</v>
      </c>
      <c r="U253" s="41">
        <v>354.67380000000003</v>
      </c>
      <c r="V253" s="41">
        <v>340.3494</v>
      </c>
      <c r="W253" s="41">
        <v>136.62</v>
      </c>
      <c r="X253" s="41">
        <v>316.29599999999999</v>
      </c>
      <c r="Y253" s="41">
        <v>316.29599999999999</v>
      </c>
      <c r="Z253" s="41">
        <v>276.7176</v>
      </c>
    </row>
    <row r="254" spans="1:26" x14ac:dyDescent="0.25">
      <c r="A254" s="43"/>
      <c r="B254" s="56"/>
      <c r="C254" s="65"/>
      <c r="D254" s="57"/>
      <c r="E254" s="58"/>
      <c r="F254" s="58"/>
      <c r="G254" s="58"/>
      <c r="H254" s="58"/>
      <c r="I254" s="58"/>
      <c r="J254" s="58"/>
      <c r="K254" s="58"/>
      <c r="L254" s="58"/>
      <c r="M254" s="58"/>
      <c r="N254" s="58"/>
      <c r="O254" s="58"/>
      <c r="P254" s="58"/>
      <c r="Q254" s="58"/>
      <c r="R254" s="58"/>
      <c r="S254" s="58"/>
      <c r="T254" s="58"/>
      <c r="U254" s="58"/>
      <c r="V254" s="58"/>
      <c r="W254" s="58"/>
      <c r="X254" s="58"/>
      <c r="Y254" s="58"/>
      <c r="Z254" s="58"/>
    </row>
    <row r="255" spans="1:26" x14ac:dyDescent="0.25">
      <c r="A255" s="52" t="s">
        <v>253</v>
      </c>
      <c r="B255" s="53" t="s">
        <v>34</v>
      </c>
      <c r="C255" s="151">
        <v>95810</v>
      </c>
      <c r="D255" s="40">
        <v>2173.7999999999997</v>
      </c>
      <c r="E255" s="41">
        <f>MIN(G255:Z255)</f>
        <v>507.22</v>
      </c>
      <c r="F255" s="41">
        <f>MAX(G255:Z255)</f>
        <v>3260.7000000000003</v>
      </c>
      <c r="G255" s="41">
        <v>905.75</v>
      </c>
      <c r="H255" s="41">
        <v>517.36440000000005</v>
      </c>
      <c r="I255" s="41">
        <v>507.22</v>
      </c>
      <c r="J255" s="41">
        <v>507.22</v>
      </c>
      <c r="K255" s="41">
        <v>507.22</v>
      </c>
      <c r="L255" s="41">
        <v>839.31602859999998</v>
      </c>
      <c r="M255" s="41">
        <v>839.31602859999998</v>
      </c>
      <c r="N255" s="41">
        <v>839.31602859999998</v>
      </c>
      <c r="O255" s="41">
        <v>839.31602859999998</v>
      </c>
      <c r="P255" s="41">
        <v>839.31602859999998</v>
      </c>
      <c r="Q255" s="41">
        <v>839.31602859999998</v>
      </c>
      <c r="R255" s="41">
        <v>2173.7999999999997</v>
      </c>
      <c r="S255" s="41">
        <v>3260.7000000000003</v>
      </c>
      <c r="T255" s="41">
        <v>3135.3442</v>
      </c>
      <c r="U255" s="41">
        <v>3103.8241000000003</v>
      </c>
      <c r="V255" s="41">
        <v>2978.4683</v>
      </c>
      <c r="W255" s="41">
        <v>1195.5900000000001</v>
      </c>
      <c r="X255" s="41">
        <v>2767.9720000000002</v>
      </c>
      <c r="Y255" s="41">
        <v>2767.9720000000002</v>
      </c>
      <c r="Z255" s="41">
        <v>2421.6131999999998</v>
      </c>
    </row>
    <row r="256" spans="1:26" x14ac:dyDescent="0.25">
      <c r="A256" s="43"/>
      <c r="B256" s="56"/>
      <c r="C256" s="65"/>
      <c r="D256" s="57"/>
      <c r="E256" s="58"/>
      <c r="F256" s="58"/>
      <c r="G256" s="58"/>
      <c r="H256" s="58"/>
      <c r="I256" s="58"/>
      <c r="J256" s="58"/>
      <c r="K256" s="58"/>
      <c r="L256" s="58"/>
      <c r="M256" s="58"/>
      <c r="N256" s="58"/>
      <c r="O256" s="58"/>
      <c r="P256" s="58"/>
      <c r="Q256" s="58"/>
      <c r="R256" s="58"/>
      <c r="S256" s="58"/>
      <c r="T256" s="58"/>
      <c r="U256" s="58"/>
      <c r="V256" s="58"/>
      <c r="W256" s="58"/>
      <c r="X256" s="58"/>
      <c r="Y256" s="58"/>
      <c r="Z256" s="58"/>
    </row>
    <row r="257" spans="1:26" x14ac:dyDescent="0.25">
      <c r="A257" s="52" t="s">
        <v>254</v>
      </c>
      <c r="B257" s="53" t="s">
        <v>34</v>
      </c>
      <c r="C257" s="151">
        <v>95811</v>
      </c>
      <c r="D257" s="40">
        <v>2415</v>
      </c>
      <c r="E257" s="41">
        <f>MIN(G257:Z257)</f>
        <v>563.5</v>
      </c>
      <c r="F257" s="41">
        <f>MAX(G257:Z257)</f>
        <v>3622.5</v>
      </c>
      <c r="G257" s="41">
        <v>1006.25</v>
      </c>
      <c r="H257" s="41">
        <v>574.77</v>
      </c>
      <c r="I257" s="41">
        <v>563.5</v>
      </c>
      <c r="J257" s="41">
        <v>563.5</v>
      </c>
      <c r="K257" s="41">
        <v>563.5</v>
      </c>
      <c r="L257" s="41">
        <v>839.31602859999998</v>
      </c>
      <c r="M257" s="41">
        <v>839.31602859999998</v>
      </c>
      <c r="N257" s="41">
        <v>839.31602859999998</v>
      </c>
      <c r="O257" s="41">
        <v>839.31602859999998</v>
      </c>
      <c r="P257" s="41">
        <v>839.31602859999998</v>
      </c>
      <c r="Q257" s="41">
        <v>839.31602859999998</v>
      </c>
      <c r="R257" s="41">
        <v>2415</v>
      </c>
      <c r="S257" s="41">
        <v>3622.5</v>
      </c>
      <c r="T257" s="41">
        <v>3483.2349999999997</v>
      </c>
      <c r="U257" s="41">
        <v>3448.2175000000002</v>
      </c>
      <c r="V257" s="41">
        <v>3308.9525000000003</v>
      </c>
      <c r="W257" s="41">
        <v>1328.25</v>
      </c>
      <c r="X257" s="41">
        <v>3075.1</v>
      </c>
      <c r="Y257" s="41">
        <v>3075.1</v>
      </c>
      <c r="Z257" s="41">
        <v>2690.31</v>
      </c>
    </row>
    <row r="258" spans="1:26" x14ac:dyDescent="0.25">
      <c r="A258" s="43"/>
      <c r="B258" s="56"/>
      <c r="C258" s="65"/>
      <c r="D258" s="57"/>
      <c r="E258" s="58"/>
      <c r="F258" s="58"/>
      <c r="G258" s="58"/>
      <c r="H258" s="58"/>
      <c r="I258" s="58"/>
      <c r="J258" s="58"/>
      <c r="K258" s="58"/>
      <c r="L258" s="58"/>
      <c r="M258" s="58"/>
      <c r="N258" s="58"/>
      <c r="O258" s="58"/>
      <c r="P258" s="58"/>
      <c r="Q258" s="58"/>
      <c r="R258" s="58"/>
      <c r="S258" s="58"/>
      <c r="T258" s="58"/>
      <c r="U258" s="58"/>
      <c r="V258" s="58"/>
      <c r="W258" s="58"/>
      <c r="X258" s="58"/>
      <c r="Y258" s="58"/>
      <c r="Z258" s="58"/>
    </row>
    <row r="259" spans="1:26" x14ac:dyDescent="0.25">
      <c r="A259" s="39" t="s">
        <v>255</v>
      </c>
      <c r="B259" s="46" t="s">
        <v>34</v>
      </c>
      <c r="C259" s="160" t="s">
        <v>256</v>
      </c>
      <c r="D259" s="40">
        <v>325.8</v>
      </c>
      <c r="E259" s="41">
        <f>MIN(G259:Z259)</f>
        <v>76.02000000000001</v>
      </c>
      <c r="F259" s="41">
        <f>MAX(G259:Z259)</f>
        <v>488.7</v>
      </c>
      <c r="G259" s="41">
        <v>135.75</v>
      </c>
      <c r="H259" s="41">
        <v>77.540400000000005</v>
      </c>
      <c r="I259" s="41">
        <v>76.02000000000001</v>
      </c>
      <c r="J259" s="41">
        <v>76.02000000000001</v>
      </c>
      <c r="K259" s="41">
        <v>76.02000000000001</v>
      </c>
      <c r="L259" s="41">
        <v>127.3699434</v>
      </c>
      <c r="M259" s="41">
        <v>127.3699434</v>
      </c>
      <c r="N259" s="41">
        <v>127.3699434</v>
      </c>
      <c r="O259" s="41">
        <v>127.3699434</v>
      </c>
      <c r="P259" s="41">
        <v>127.3699434</v>
      </c>
      <c r="Q259" s="41">
        <v>127.3699434</v>
      </c>
      <c r="R259" s="41">
        <v>325.8</v>
      </c>
      <c r="S259" s="41">
        <v>488.7</v>
      </c>
      <c r="T259" s="41">
        <v>469.91219999999998</v>
      </c>
      <c r="U259" s="41">
        <v>465.18810000000002</v>
      </c>
      <c r="V259" s="41">
        <v>446.40030000000002</v>
      </c>
      <c r="W259" s="41">
        <v>179.19</v>
      </c>
      <c r="X259" s="41">
        <v>414.85200000000003</v>
      </c>
      <c r="Y259" s="41">
        <v>414.85200000000003</v>
      </c>
      <c r="Z259" s="41">
        <v>362.94119999999998</v>
      </c>
    </row>
  </sheetData>
  <mergeCells count="3">
    <mergeCell ref="G9:K9"/>
    <mergeCell ref="L9:R9"/>
    <mergeCell ref="S9:Z9"/>
  </mergeCells>
  <hyperlinks>
    <hyperlink ref="A7" location="'START HERE'!A1" display="Return to Main Screen"/>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85"/>
  <sheetViews>
    <sheetView zoomScale="90" zoomScaleNormal="90" workbookViewId="0">
      <pane ySplit="10" topLeftCell="A11" activePane="bottomLeft" state="frozen"/>
      <selection pane="bottomLeft" activeCell="A11" sqref="A11:XFD11"/>
    </sheetView>
  </sheetViews>
  <sheetFormatPr defaultRowHeight="14.25" x14ac:dyDescent="0.25"/>
  <cols>
    <col min="1" max="1" width="46" style="21" bestFit="1" customWidth="1"/>
    <col min="2" max="2" width="31" style="21" bestFit="1" customWidth="1"/>
    <col min="3" max="26" width="12.7109375" style="21" customWidth="1"/>
    <col min="27" max="16384" width="9.140625" style="21"/>
  </cols>
  <sheetData>
    <row r="1" spans="1:26" x14ac:dyDescent="0.25">
      <c r="A1" s="18" t="s">
        <v>0</v>
      </c>
      <c r="B1" s="19"/>
      <c r="C1" s="20"/>
      <c r="E1" s="22"/>
      <c r="H1" s="23"/>
      <c r="I1" s="23"/>
      <c r="J1" s="23"/>
      <c r="K1" s="23"/>
      <c r="L1" s="23"/>
      <c r="M1" s="23"/>
      <c r="N1" s="23"/>
      <c r="O1" s="23"/>
      <c r="P1" s="23"/>
      <c r="Q1" s="23"/>
      <c r="R1" s="23"/>
      <c r="S1" s="23"/>
      <c r="T1" s="23"/>
      <c r="U1" s="23"/>
      <c r="V1" s="23"/>
      <c r="W1" s="23"/>
      <c r="X1" s="23"/>
      <c r="Y1" s="23"/>
      <c r="Z1" s="23"/>
    </row>
    <row r="2" spans="1:26" x14ac:dyDescent="0.25">
      <c r="A2" s="24" t="s">
        <v>443</v>
      </c>
      <c r="B2" s="25"/>
      <c r="E2" s="22"/>
      <c r="H2" s="23"/>
      <c r="I2" s="23"/>
      <c r="J2" s="23"/>
      <c r="K2" s="23"/>
      <c r="L2" s="23"/>
      <c r="M2" s="23"/>
      <c r="N2" s="23"/>
      <c r="O2" s="23"/>
      <c r="P2" s="23"/>
      <c r="Q2" s="23"/>
      <c r="R2" s="23"/>
      <c r="S2" s="23"/>
      <c r="T2" s="23"/>
      <c r="U2" s="23"/>
      <c r="V2" s="23"/>
      <c r="W2" s="23"/>
      <c r="X2" s="23"/>
      <c r="Y2" s="23"/>
      <c r="Z2" s="23"/>
    </row>
    <row r="3" spans="1:26" x14ac:dyDescent="0.25">
      <c r="A3" s="18" t="s">
        <v>439</v>
      </c>
      <c r="B3" s="25"/>
      <c r="E3" s="22"/>
      <c r="H3" s="23" t="s">
        <v>1</v>
      </c>
      <c r="I3" s="23"/>
      <c r="J3" s="23"/>
      <c r="K3" s="23"/>
      <c r="L3" s="23"/>
      <c r="M3" s="23"/>
      <c r="N3" s="23"/>
      <c r="O3" s="23"/>
      <c r="P3" s="23"/>
      <c r="Q3" s="23"/>
      <c r="R3" s="23"/>
      <c r="S3" s="23"/>
      <c r="T3" s="23"/>
      <c r="U3" s="23"/>
      <c r="V3" s="23"/>
      <c r="W3" s="23"/>
      <c r="X3" s="23"/>
      <c r="Y3" s="23"/>
      <c r="Z3" s="23"/>
    </row>
    <row r="4" spans="1:26" x14ac:dyDescent="0.25">
      <c r="A4" s="26"/>
      <c r="B4" s="25"/>
      <c r="E4" s="22"/>
      <c r="H4" s="23"/>
      <c r="I4" s="23"/>
      <c r="J4" s="23"/>
      <c r="K4" s="23"/>
      <c r="L4" s="23"/>
      <c r="M4" s="23"/>
      <c r="N4" s="23"/>
      <c r="O4" s="23"/>
      <c r="P4" s="23"/>
      <c r="Q4" s="23"/>
      <c r="R4" s="23"/>
      <c r="S4" s="23"/>
      <c r="T4" s="23"/>
      <c r="U4" s="23"/>
      <c r="V4" s="23"/>
      <c r="W4" s="23"/>
      <c r="X4" s="23"/>
      <c r="Y4" s="23"/>
      <c r="Z4" s="23"/>
    </row>
    <row r="5" spans="1:26" x14ac:dyDescent="0.25">
      <c r="A5" s="26"/>
      <c r="B5" s="25"/>
      <c r="E5" s="22"/>
      <c r="H5" s="23"/>
      <c r="I5" s="23"/>
      <c r="J5" s="23"/>
      <c r="K5" s="23"/>
      <c r="L5" s="23"/>
      <c r="M5" s="23"/>
      <c r="N5" s="23"/>
      <c r="O5" s="23"/>
      <c r="P5" s="23"/>
      <c r="Q5" s="23"/>
      <c r="R5" s="23"/>
      <c r="S5" s="23"/>
      <c r="T5" s="23"/>
      <c r="U5" s="23"/>
      <c r="V5" s="23"/>
      <c r="W5" s="23"/>
      <c r="X5" s="23"/>
      <c r="Y5" s="23"/>
      <c r="Z5" s="23"/>
    </row>
    <row r="6" spans="1:26" x14ac:dyDescent="0.25">
      <c r="A6" s="26"/>
      <c r="B6" s="25"/>
      <c r="E6" s="22"/>
      <c r="H6" s="27" t="s">
        <v>2</v>
      </c>
      <c r="I6" s="23"/>
      <c r="J6" s="23"/>
      <c r="K6" s="23"/>
      <c r="L6" s="23"/>
      <c r="M6" s="23"/>
      <c r="N6" s="23"/>
      <c r="O6" s="23"/>
      <c r="P6" s="23"/>
      <c r="Q6" s="23"/>
      <c r="R6" s="23"/>
      <c r="S6" s="23"/>
      <c r="T6" s="23"/>
      <c r="U6" s="23"/>
      <c r="V6" s="23"/>
      <c r="W6" s="23"/>
      <c r="X6" s="23"/>
      <c r="Y6" s="23"/>
      <c r="Z6" s="23"/>
    </row>
    <row r="7" spans="1:26" x14ac:dyDescent="0.25">
      <c r="A7" s="28" t="s">
        <v>3</v>
      </c>
      <c r="B7" s="25"/>
      <c r="E7" s="29"/>
      <c r="H7" s="30" t="s">
        <v>1</v>
      </c>
      <c r="I7" s="23"/>
      <c r="J7" s="23"/>
      <c r="K7" s="23"/>
      <c r="L7" s="23"/>
      <c r="M7" s="23"/>
      <c r="N7" s="23"/>
      <c r="O7" s="23"/>
      <c r="P7" s="23"/>
      <c r="Q7" s="23"/>
      <c r="R7" s="23"/>
      <c r="S7" s="23"/>
      <c r="T7" s="23"/>
      <c r="U7" s="23"/>
      <c r="V7" s="23"/>
      <c r="W7" s="23"/>
      <c r="X7" s="23"/>
      <c r="Y7" s="23"/>
      <c r="Z7" s="23"/>
    </row>
    <row r="8" spans="1:26" ht="15" thickBot="1" x14ac:dyDescent="0.3">
      <c r="A8" s="28"/>
      <c r="B8" s="25"/>
      <c r="E8" s="29"/>
      <c r="H8" s="30"/>
      <c r="I8" s="23"/>
      <c r="J8" s="23"/>
      <c r="K8" s="23"/>
      <c r="L8" s="23"/>
      <c r="M8" s="23"/>
      <c r="N8" s="23"/>
      <c r="O8" s="23"/>
      <c r="P8" s="23"/>
      <c r="Q8" s="23"/>
      <c r="R8" s="23"/>
      <c r="S8" s="23"/>
      <c r="T8" s="23"/>
      <c r="U8" s="23"/>
      <c r="V8" s="23"/>
      <c r="W8" s="23"/>
      <c r="X8" s="23"/>
      <c r="Y8" s="23"/>
      <c r="Z8" s="23"/>
    </row>
    <row r="9" spans="1:26" ht="14.25" customHeight="1" thickBot="1" x14ac:dyDescent="0.3">
      <c r="A9" s="26"/>
      <c r="C9" s="31"/>
      <c r="D9" s="31"/>
      <c r="E9" s="21" t="s">
        <v>1</v>
      </c>
      <c r="G9" s="196" t="s">
        <v>436</v>
      </c>
      <c r="H9" s="197"/>
      <c r="I9" s="197"/>
      <c r="J9" s="197"/>
      <c r="K9" s="198"/>
      <c r="L9" s="199" t="s">
        <v>437</v>
      </c>
      <c r="M9" s="199"/>
      <c r="N9" s="199"/>
      <c r="O9" s="199"/>
      <c r="P9" s="199"/>
      <c r="Q9" s="199"/>
      <c r="R9" s="200"/>
      <c r="S9" s="195" t="s">
        <v>6</v>
      </c>
      <c r="T9" s="195"/>
      <c r="U9" s="195"/>
      <c r="V9" s="195"/>
      <c r="W9" s="195"/>
      <c r="X9" s="195"/>
      <c r="Y9" s="195"/>
      <c r="Z9" s="195"/>
    </row>
    <row r="10" spans="1:26" ht="57.75" thickBot="1" x14ac:dyDescent="0.3">
      <c r="A10" s="32" t="s">
        <v>7</v>
      </c>
      <c r="B10" s="32" t="s">
        <v>8</v>
      </c>
      <c r="C10" s="147" t="s">
        <v>9</v>
      </c>
      <c r="D10" s="33" t="s">
        <v>10</v>
      </c>
      <c r="E10" s="34" t="s">
        <v>11</v>
      </c>
      <c r="F10" s="34" t="s">
        <v>12</v>
      </c>
      <c r="G10" s="134" t="s">
        <v>438</v>
      </c>
      <c r="H10" s="134" t="s">
        <v>14</v>
      </c>
      <c r="I10" s="134" t="s">
        <v>15</v>
      </c>
      <c r="J10" s="134" t="s">
        <v>16</v>
      </c>
      <c r="K10" s="134" t="s">
        <v>17</v>
      </c>
      <c r="L10" s="135" t="s">
        <v>18</v>
      </c>
      <c r="M10" s="135" t="s">
        <v>19</v>
      </c>
      <c r="N10" s="135" t="s">
        <v>20</v>
      </c>
      <c r="O10" s="135" t="s">
        <v>21</v>
      </c>
      <c r="P10" s="135" t="s">
        <v>22</v>
      </c>
      <c r="Q10" s="135" t="s">
        <v>24</v>
      </c>
      <c r="R10" s="135" t="s">
        <v>23</v>
      </c>
      <c r="S10" s="136" t="s">
        <v>25</v>
      </c>
      <c r="T10" s="136" t="s">
        <v>26</v>
      </c>
      <c r="U10" s="136" t="s">
        <v>27</v>
      </c>
      <c r="V10" s="136" t="s">
        <v>28</v>
      </c>
      <c r="W10" s="136" t="s">
        <v>29</v>
      </c>
      <c r="X10" s="136" t="s">
        <v>30</v>
      </c>
      <c r="Y10" s="136" t="s">
        <v>31</v>
      </c>
      <c r="Z10" s="136" t="s">
        <v>32</v>
      </c>
    </row>
    <row r="11" spans="1:26" x14ac:dyDescent="0.25">
      <c r="A11" s="35"/>
      <c r="B11" s="35"/>
      <c r="C11" s="37"/>
      <c r="D11" s="36"/>
      <c r="E11" s="37"/>
      <c r="F11" s="37"/>
      <c r="G11" s="38"/>
      <c r="H11" s="38"/>
      <c r="I11" s="38"/>
      <c r="J11" s="38"/>
      <c r="K11" s="38"/>
      <c r="L11" s="38"/>
      <c r="M11" s="38"/>
      <c r="N11" s="38"/>
      <c r="O11" s="38"/>
      <c r="P11" s="38"/>
      <c r="Q11" s="38"/>
      <c r="R11" s="38"/>
      <c r="S11" s="38"/>
      <c r="T11" s="38"/>
      <c r="U11" s="38"/>
      <c r="V11" s="38"/>
      <c r="W11" s="38"/>
      <c r="X11" s="38"/>
      <c r="Y11" s="38"/>
      <c r="Z11" s="38"/>
    </row>
    <row r="12" spans="1:26" x14ac:dyDescent="0.25">
      <c r="A12" s="39" t="s">
        <v>257</v>
      </c>
      <c r="B12" s="46" t="s">
        <v>59</v>
      </c>
      <c r="C12" s="151">
        <v>97018</v>
      </c>
      <c r="D12" s="40">
        <v>115.19999999999999</v>
      </c>
      <c r="E12" s="41">
        <f>MIN(G12:Z12)</f>
        <v>5.37</v>
      </c>
      <c r="F12" s="41">
        <f>MAX(G12:Z12)</f>
        <v>172.8</v>
      </c>
      <c r="G12" s="41">
        <v>48</v>
      </c>
      <c r="H12" s="41">
        <v>27.417600000000004</v>
      </c>
      <c r="I12" s="41">
        <v>26.880000000000003</v>
      </c>
      <c r="J12" s="41">
        <v>26.880000000000003</v>
      </c>
      <c r="K12" s="41">
        <v>26.880000000000003</v>
      </c>
      <c r="L12" s="41">
        <v>5.37</v>
      </c>
      <c r="M12" s="41">
        <v>5.37</v>
      </c>
      <c r="N12" s="41">
        <v>5.37</v>
      </c>
      <c r="O12" s="41">
        <v>5.37</v>
      </c>
      <c r="P12" s="41">
        <v>5.37</v>
      </c>
      <c r="Q12" s="41">
        <v>5.37</v>
      </c>
      <c r="R12" s="41">
        <v>115.19999999999999</v>
      </c>
      <c r="S12" s="41">
        <v>172.8</v>
      </c>
      <c r="T12" s="41">
        <v>10.28</v>
      </c>
      <c r="U12" s="41">
        <v>10.28</v>
      </c>
      <c r="V12" s="41">
        <v>10.28</v>
      </c>
      <c r="W12" s="41">
        <v>63.36</v>
      </c>
      <c r="X12" s="41">
        <v>146.68799999999999</v>
      </c>
      <c r="Y12" s="41">
        <v>146.68799999999999</v>
      </c>
      <c r="Z12" s="41">
        <v>128.33279999999999</v>
      </c>
    </row>
    <row r="13" spans="1:26" x14ac:dyDescent="0.25">
      <c r="A13" s="74"/>
      <c r="B13" s="74"/>
      <c r="C13" s="74"/>
      <c r="D13" s="73"/>
      <c r="E13" s="74"/>
      <c r="F13" s="74"/>
      <c r="G13" s="74"/>
      <c r="H13" s="74"/>
      <c r="I13" s="74"/>
      <c r="J13" s="74"/>
      <c r="K13" s="74"/>
      <c r="L13" s="74"/>
      <c r="M13" s="74"/>
      <c r="N13" s="74"/>
      <c r="O13" s="74"/>
      <c r="P13" s="74"/>
      <c r="Q13" s="74"/>
      <c r="R13" s="74"/>
      <c r="S13" s="74"/>
      <c r="T13" s="74"/>
      <c r="U13" s="74"/>
      <c r="V13" s="74"/>
      <c r="W13" s="74"/>
      <c r="X13" s="74"/>
      <c r="Y13" s="74"/>
      <c r="Z13" s="74"/>
    </row>
    <row r="14" spans="1:26" x14ac:dyDescent="0.25">
      <c r="A14" s="39" t="s">
        <v>258</v>
      </c>
      <c r="B14" s="46" t="s">
        <v>59</v>
      </c>
      <c r="C14" s="151">
        <v>97032</v>
      </c>
      <c r="D14" s="40">
        <v>170.4</v>
      </c>
      <c r="E14" s="41">
        <f>MIN(G14:Z14)</f>
        <v>14.05</v>
      </c>
      <c r="F14" s="41">
        <f>MAX(G14:Z14)</f>
        <v>255.6</v>
      </c>
      <c r="G14" s="41">
        <v>71</v>
      </c>
      <c r="H14" s="41">
        <v>40.555200000000006</v>
      </c>
      <c r="I14" s="41">
        <v>39.760000000000005</v>
      </c>
      <c r="J14" s="41">
        <v>39.760000000000005</v>
      </c>
      <c r="K14" s="41">
        <v>39.760000000000005</v>
      </c>
      <c r="L14" s="41">
        <v>14.05</v>
      </c>
      <c r="M14" s="41">
        <v>14.05</v>
      </c>
      <c r="N14" s="41">
        <v>14.05</v>
      </c>
      <c r="O14" s="41">
        <v>14.05</v>
      </c>
      <c r="P14" s="41">
        <v>14.05</v>
      </c>
      <c r="Q14" s="41">
        <v>14.05</v>
      </c>
      <c r="R14" s="41">
        <v>170.4</v>
      </c>
      <c r="S14" s="41">
        <v>255.6</v>
      </c>
      <c r="T14" s="41">
        <v>20.14</v>
      </c>
      <c r="U14" s="41">
        <v>20.14</v>
      </c>
      <c r="V14" s="41">
        <v>20.14</v>
      </c>
      <c r="W14" s="41">
        <v>93.72</v>
      </c>
      <c r="X14" s="41">
        <v>216.976</v>
      </c>
      <c r="Y14" s="41">
        <v>216.976</v>
      </c>
      <c r="Z14" s="41">
        <v>189.82560000000001</v>
      </c>
    </row>
    <row r="15" spans="1:26" x14ac:dyDescent="0.25">
      <c r="A15" s="74"/>
      <c r="B15" s="74"/>
      <c r="C15" s="74"/>
      <c r="D15" s="73"/>
      <c r="E15" s="74"/>
      <c r="F15" s="74"/>
      <c r="G15" s="74"/>
      <c r="H15" s="74"/>
      <c r="I15" s="74"/>
      <c r="J15" s="74"/>
      <c r="K15" s="74"/>
      <c r="L15" s="74"/>
      <c r="M15" s="74"/>
      <c r="N15" s="74"/>
      <c r="O15" s="74"/>
      <c r="P15" s="74"/>
      <c r="Q15" s="74"/>
      <c r="R15" s="74"/>
      <c r="S15" s="74"/>
      <c r="T15" s="74"/>
      <c r="U15" s="74"/>
      <c r="V15" s="74"/>
      <c r="W15" s="74"/>
      <c r="X15" s="74"/>
      <c r="Y15" s="74"/>
      <c r="Z15" s="74"/>
    </row>
    <row r="16" spans="1:26" x14ac:dyDescent="0.25">
      <c r="A16" s="39" t="s">
        <v>259</v>
      </c>
      <c r="B16" s="46" t="s">
        <v>59</v>
      </c>
      <c r="C16" s="151">
        <v>97035</v>
      </c>
      <c r="D16" s="40">
        <v>185.4</v>
      </c>
      <c r="E16" s="41">
        <f>MIN(G16:Z16)</f>
        <v>13.57</v>
      </c>
      <c r="F16" s="41">
        <f>MAX(G16:Z16)</f>
        <v>278.10000000000002</v>
      </c>
      <c r="G16" s="41">
        <v>77.25</v>
      </c>
      <c r="H16" s="41">
        <v>44.125200000000007</v>
      </c>
      <c r="I16" s="41">
        <v>43.260000000000005</v>
      </c>
      <c r="J16" s="41">
        <v>43.260000000000005</v>
      </c>
      <c r="K16" s="41">
        <v>43.260000000000005</v>
      </c>
      <c r="L16" s="41">
        <v>13.57</v>
      </c>
      <c r="M16" s="41">
        <v>13.57</v>
      </c>
      <c r="N16" s="41">
        <v>13.57</v>
      </c>
      <c r="O16" s="41">
        <v>13.57</v>
      </c>
      <c r="P16" s="41">
        <v>13.57</v>
      </c>
      <c r="Q16" s="41">
        <v>13.57</v>
      </c>
      <c r="R16" s="41">
        <v>185.4</v>
      </c>
      <c r="S16" s="41">
        <v>278.10000000000002</v>
      </c>
      <c r="T16" s="41">
        <v>18</v>
      </c>
      <c r="U16" s="41">
        <v>18</v>
      </c>
      <c r="V16" s="41">
        <v>18</v>
      </c>
      <c r="W16" s="41">
        <v>101.97</v>
      </c>
      <c r="X16" s="41">
        <v>236.07599999999999</v>
      </c>
      <c r="Y16" s="41">
        <v>236.07599999999999</v>
      </c>
      <c r="Z16" s="41">
        <v>206.53559999999999</v>
      </c>
    </row>
    <row r="17" spans="1:26" x14ac:dyDescent="0.25">
      <c r="A17" s="74"/>
      <c r="B17" s="74"/>
      <c r="C17" s="74"/>
      <c r="D17" s="73"/>
      <c r="E17" s="74"/>
      <c r="F17" s="74"/>
      <c r="G17" s="74"/>
      <c r="H17" s="74"/>
      <c r="I17" s="74"/>
      <c r="J17" s="74"/>
      <c r="K17" s="74"/>
      <c r="L17" s="74"/>
      <c r="M17" s="74"/>
      <c r="N17" s="74"/>
      <c r="O17" s="74"/>
      <c r="P17" s="74"/>
      <c r="Q17" s="74"/>
      <c r="R17" s="74"/>
      <c r="S17" s="74"/>
      <c r="T17" s="74"/>
      <c r="U17" s="74"/>
      <c r="V17" s="74"/>
      <c r="W17" s="74"/>
      <c r="X17" s="74"/>
      <c r="Y17" s="74"/>
      <c r="Z17" s="74"/>
    </row>
    <row r="18" spans="1:26" x14ac:dyDescent="0.25">
      <c r="A18" s="39" t="s">
        <v>260</v>
      </c>
      <c r="B18" s="46" t="s">
        <v>59</v>
      </c>
      <c r="C18" s="151">
        <v>97110</v>
      </c>
      <c r="D18" s="40">
        <v>180.6</v>
      </c>
      <c r="E18" s="41">
        <f>MIN(G18:Z18)</f>
        <v>28.17</v>
      </c>
      <c r="F18" s="41">
        <f>MAX(G18:Z18)</f>
        <v>270.90000000000003</v>
      </c>
      <c r="G18" s="41">
        <v>75.25</v>
      </c>
      <c r="H18" s="41">
        <v>42.982800000000005</v>
      </c>
      <c r="I18" s="41">
        <v>42.14</v>
      </c>
      <c r="J18" s="41">
        <v>42.14</v>
      </c>
      <c r="K18" s="41">
        <v>42.14</v>
      </c>
      <c r="L18" s="41">
        <v>28.17</v>
      </c>
      <c r="M18" s="41">
        <v>28.17</v>
      </c>
      <c r="N18" s="41">
        <v>28.17</v>
      </c>
      <c r="O18" s="41">
        <v>28.17</v>
      </c>
      <c r="P18" s="41">
        <v>28.17</v>
      </c>
      <c r="Q18" s="41">
        <v>28.17</v>
      </c>
      <c r="R18" s="41">
        <v>180.6</v>
      </c>
      <c r="S18" s="41">
        <v>270.90000000000003</v>
      </c>
      <c r="T18" s="41">
        <v>44</v>
      </c>
      <c r="U18" s="41">
        <v>44</v>
      </c>
      <c r="V18" s="41">
        <v>44</v>
      </c>
      <c r="W18" s="41">
        <v>99.33</v>
      </c>
      <c r="X18" s="41">
        <v>229.964</v>
      </c>
      <c r="Y18" s="41">
        <v>229.964</v>
      </c>
      <c r="Z18" s="41">
        <v>201.1884</v>
      </c>
    </row>
    <row r="19" spans="1:26" x14ac:dyDescent="0.25">
      <c r="A19" s="74"/>
      <c r="B19" s="74"/>
      <c r="C19" s="74"/>
      <c r="D19" s="73"/>
      <c r="E19" s="74"/>
      <c r="F19" s="74"/>
      <c r="G19" s="74"/>
      <c r="H19" s="74"/>
      <c r="I19" s="74"/>
      <c r="J19" s="74"/>
      <c r="K19" s="74"/>
      <c r="L19" s="74"/>
      <c r="M19" s="74"/>
      <c r="N19" s="74"/>
      <c r="O19" s="74"/>
      <c r="P19" s="74"/>
      <c r="Q19" s="74"/>
      <c r="R19" s="74"/>
      <c r="S19" s="74"/>
      <c r="T19" s="74"/>
      <c r="U19" s="74"/>
      <c r="V19" s="74"/>
      <c r="W19" s="74"/>
      <c r="X19" s="74"/>
      <c r="Y19" s="74"/>
      <c r="Z19" s="74"/>
    </row>
    <row r="20" spans="1:26" x14ac:dyDescent="0.25">
      <c r="A20" s="39" t="s">
        <v>261</v>
      </c>
      <c r="B20" s="46" t="s">
        <v>59</v>
      </c>
      <c r="C20" s="151">
        <v>97140</v>
      </c>
      <c r="D20" s="40">
        <v>210.6</v>
      </c>
      <c r="E20" s="41">
        <f>MIN(G20:Z20)</f>
        <v>25.98</v>
      </c>
      <c r="F20" s="41">
        <f>MAX(G20:Z20)</f>
        <v>315.90000000000003</v>
      </c>
      <c r="G20" s="41">
        <v>87.75</v>
      </c>
      <c r="H20" s="41">
        <v>50.122800000000012</v>
      </c>
      <c r="I20" s="41">
        <v>49.140000000000008</v>
      </c>
      <c r="J20" s="41">
        <v>49.140000000000008</v>
      </c>
      <c r="K20" s="41">
        <v>49.140000000000008</v>
      </c>
      <c r="L20" s="41">
        <v>25.98</v>
      </c>
      <c r="M20" s="41">
        <v>25.98</v>
      </c>
      <c r="N20" s="41">
        <v>25.98</v>
      </c>
      <c r="O20" s="41">
        <v>25.98</v>
      </c>
      <c r="P20" s="41">
        <v>25.98</v>
      </c>
      <c r="Q20" s="41">
        <v>25.98</v>
      </c>
      <c r="R20" s="41">
        <v>210.6</v>
      </c>
      <c r="S20" s="41">
        <v>315.90000000000003</v>
      </c>
      <c r="T20" s="41">
        <v>41</v>
      </c>
      <c r="U20" s="41">
        <v>41</v>
      </c>
      <c r="V20" s="41">
        <v>41</v>
      </c>
      <c r="W20" s="41">
        <v>115.83000000000001</v>
      </c>
      <c r="X20" s="41">
        <v>268.16399999999999</v>
      </c>
      <c r="Y20" s="41">
        <v>268.16399999999999</v>
      </c>
      <c r="Z20" s="41">
        <v>234.60839999999999</v>
      </c>
    </row>
    <row r="21" spans="1:26" x14ac:dyDescent="0.25">
      <c r="A21" s="74"/>
      <c r="B21" s="74"/>
      <c r="C21" s="74"/>
      <c r="D21" s="73"/>
      <c r="E21" s="74"/>
      <c r="F21" s="74"/>
      <c r="G21" s="74"/>
      <c r="H21" s="74"/>
      <c r="I21" s="74"/>
      <c r="J21" s="74"/>
      <c r="K21" s="74"/>
      <c r="L21" s="74"/>
      <c r="M21" s="74"/>
      <c r="N21" s="74"/>
      <c r="O21" s="74"/>
      <c r="P21" s="74"/>
      <c r="Q21" s="74"/>
      <c r="R21" s="74"/>
      <c r="S21" s="74"/>
      <c r="T21" s="74"/>
      <c r="U21" s="74"/>
      <c r="V21" s="74"/>
      <c r="W21" s="74"/>
      <c r="X21" s="74"/>
      <c r="Y21" s="74"/>
      <c r="Z21" s="74"/>
    </row>
    <row r="22" spans="1:26" x14ac:dyDescent="0.25">
      <c r="A22" s="39" t="s">
        <v>262</v>
      </c>
      <c r="B22" s="46" t="s">
        <v>59</v>
      </c>
      <c r="C22" s="151">
        <v>97165</v>
      </c>
      <c r="D22" s="40">
        <v>276</v>
      </c>
      <c r="E22" s="41">
        <f>MIN(G22:Z22)</f>
        <v>64.400000000000006</v>
      </c>
      <c r="F22" s="41">
        <f>MAX(G22:Z22)</f>
        <v>414</v>
      </c>
      <c r="G22" s="41">
        <v>115</v>
      </c>
      <c r="H22" s="41">
        <v>65.688000000000002</v>
      </c>
      <c r="I22" s="41">
        <v>64.400000000000006</v>
      </c>
      <c r="J22" s="41">
        <v>64.400000000000006</v>
      </c>
      <c r="K22" s="41">
        <v>64.400000000000006</v>
      </c>
      <c r="L22" s="41">
        <v>96.5</v>
      </c>
      <c r="M22" s="41">
        <v>96.5</v>
      </c>
      <c r="N22" s="41">
        <v>96.5</v>
      </c>
      <c r="O22" s="41">
        <v>96.5</v>
      </c>
      <c r="P22" s="41">
        <v>96.5</v>
      </c>
      <c r="Q22" s="41">
        <v>96.5</v>
      </c>
      <c r="R22" s="41">
        <v>276</v>
      </c>
      <c r="S22" s="41">
        <v>414</v>
      </c>
      <c r="T22" s="41">
        <v>122.74</v>
      </c>
      <c r="U22" s="41">
        <v>122.74</v>
      </c>
      <c r="V22" s="41">
        <v>122.74</v>
      </c>
      <c r="W22" s="41">
        <v>151.80000000000001</v>
      </c>
      <c r="X22" s="41">
        <v>351.44</v>
      </c>
      <c r="Y22" s="41">
        <v>351.44</v>
      </c>
      <c r="Z22" s="41">
        <v>307.464</v>
      </c>
    </row>
    <row r="23" spans="1:26" x14ac:dyDescent="0.25">
      <c r="A23" s="74"/>
      <c r="B23" s="74"/>
      <c r="C23" s="74"/>
      <c r="D23" s="73"/>
      <c r="E23" s="74"/>
      <c r="F23" s="74"/>
      <c r="G23" s="74"/>
      <c r="H23" s="74"/>
      <c r="I23" s="74"/>
      <c r="J23" s="74"/>
      <c r="K23" s="74"/>
      <c r="L23" s="74"/>
      <c r="M23" s="74"/>
      <c r="N23" s="74"/>
      <c r="O23" s="74"/>
      <c r="P23" s="74"/>
      <c r="Q23" s="74"/>
      <c r="R23" s="74"/>
      <c r="S23" s="74"/>
      <c r="T23" s="74"/>
      <c r="U23" s="74"/>
      <c r="V23" s="74"/>
      <c r="W23" s="74"/>
      <c r="X23" s="74"/>
      <c r="Y23" s="74"/>
      <c r="Z23" s="74"/>
    </row>
    <row r="24" spans="1:26" x14ac:dyDescent="0.25">
      <c r="A24" s="39" t="s">
        <v>263</v>
      </c>
      <c r="B24" s="46" t="s">
        <v>59</v>
      </c>
      <c r="C24" s="151">
        <v>97166</v>
      </c>
      <c r="D24" s="40">
        <v>276</v>
      </c>
      <c r="E24" s="41">
        <f>MIN(G24:Z24)</f>
        <v>64.400000000000006</v>
      </c>
      <c r="F24" s="41">
        <f>MAX(G24:Z24)</f>
        <v>414</v>
      </c>
      <c r="G24" s="41">
        <v>115</v>
      </c>
      <c r="H24" s="41">
        <v>65.688000000000002</v>
      </c>
      <c r="I24" s="41">
        <v>64.400000000000006</v>
      </c>
      <c r="J24" s="41">
        <v>64.400000000000006</v>
      </c>
      <c r="K24" s="41">
        <v>64.400000000000006</v>
      </c>
      <c r="L24" s="41">
        <v>96.5</v>
      </c>
      <c r="M24" s="41">
        <v>96.5</v>
      </c>
      <c r="N24" s="41">
        <v>96.5</v>
      </c>
      <c r="O24" s="41">
        <v>96.5</v>
      </c>
      <c r="P24" s="41">
        <v>96.5</v>
      </c>
      <c r="Q24" s="41">
        <v>96.5</v>
      </c>
      <c r="R24" s="41">
        <v>276</v>
      </c>
      <c r="S24" s="41">
        <v>414</v>
      </c>
      <c r="T24" s="41">
        <v>122.74</v>
      </c>
      <c r="U24" s="41">
        <v>122.74</v>
      </c>
      <c r="V24" s="41">
        <v>122.74</v>
      </c>
      <c r="W24" s="41">
        <v>151.80000000000001</v>
      </c>
      <c r="X24" s="41">
        <v>351.44</v>
      </c>
      <c r="Y24" s="41">
        <v>351.44</v>
      </c>
      <c r="Z24" s="41">
        <v>307.464</v>
      </c>
    </row>
    <row r="25" spans="1:26" x14ac:dyDescent="0.25">
      <c r="A25" s="74"/>
      <c r="B25" s="74"/>
      <c r="C25" s="74"/>
      <c r="D25" s="73"/>
      <c r="E25" s="74"/>
      <c r="F25" s="74"/>
      <c r="G25" s="74"/>
      <c r="H25" s="74"/>
      <c r="I25" s="74"/>
      <c r="J25" s="74"/>
      <c r="K25" s="74"/>
      <c r="L25" s="74"/>
      <c r="M25" s="74"/>
      <c r="N25" s="74"/>
      <c r="O25" s="74"/>
      <c r="P25" s="74"/>
      <c r="Q25" s="74"/>
      <c r="R25" s="74"/>
      <c r="S25" s="74"/>
      <c r="T25" s="74"/>
      <c r="U25" s="74"/>
      <c r="V25" s="74"/>
      <c r="W25" s="74"/>
      <c r="X25" s="74"/>
      <c r="Y25" s="74"/>
      <c r="Z25" s="74"/>
    </row>
    <row r="26" spans="1:26" x14ac:dyDescent="0.25">
      <c r="A26" s="39" t="s">
        <v>264</v>
      </c>
      <c r="B26" s="46" t="s">
        <v>59</v>
      </c>
      <c r="C26" s="151">
        <v>97167</v>
      </c>
      <c r="D26" s="40">
        <v>276</v>
      </c>
      <c r="E26" s="41">
        <f>MIN(G26:Z26)</f>
        <v>64.400000000000006</v>
      </c>
      <c r="F26" s="41">
        <f>MAX(G26:Z26)</f>
        <v>414</v>
      </c>
      <c r="G26" s="41">
        <v>115</v>
      </c>
      <c r="H26" s="41">
        <v>65.688000000000002</v>
      </c>
      <c r="I26" s="41">
        <v>64.400000000000006</v>
      </c>
      <c r="J26" s="41">
        <v>64.400000000000006</v>
      </c>
      <c r="K26" s="41">
        <v>64.400000000000006</v>
      </c>
      <c r="L26" s="41">
        <v>96.5</v>
      </c>
      <c r="M26" s="41">
        <v>96.5</v>
      </c>
      <c r="N26" s="41">
        <v>96.5</v>
      </c>
      <c r="O26" s="41">
        <v>96.5</v>
      </c>
      <c r="P26" s="41">
        <v>96.5</v>
      </c>
      <c r="Q26" s="41">
        <v>96.5</v>
      </c>
      <c r="R26" s="41">
        <v>276</v>
      </c>
      <c r="S26" s="41">
        <v>414</v>
      </c>
      <c r="T26" s="41">
        <v>122.74</v>
      </c>
      <c r="U26" s="41">
        <v>122.74</v>
      </c>
      <c r="V26" s="41">
        <v>122.74</v>
      </c>
      <c r="W26" s="41">
        <v>151.80000000000001</v>
      </c>
      <c r="X26" s="41">
        <v>351.44</v>
      </c>
      <c r="Y26" s="41">
        <v>351.44</v>
      </c>
      <c r="Z26" s="41">
        <v>307.464</v>
      </c>
    </row>
    <row r="27" spans="1:26" x14ac:dyDescent="0.25">
      <c r="A27" s="74"/>
      <c r="B27" s="74"/>
      <c r="C27" s="74"/>
      <c r="D27" s="73"/>
      <c r="E27" s="74"/>
      <c r="F27" s="74"/>
      <c r="G27" s="74"/>
      <c r="H27" s="74"/>
      <c r="I27" s="74"/>
      <c r="J27" s="74"/>
      <c r="K27" s="74"/>
      <c r="L27" s="74"/>
      <c r="M27" s="74"/>
      <c r="N27" s="74"/>
      <c r="O27" s="74"/>
      <c r="P27" s="74"/>
      <c r="Q27" s="74"/>
      <c r="R27" s="74"/>
      <c r="S27" s="74"/>
      <c r="T27" s="74"/>
      <c r="U27" s="74"/>
      <c r="V27" s="74"/>
      <c r="W27" s="74"/>
      <c r="X27" s="74"/>
      <c r="Y27" s="74"/>
      <c r="Z27" s="74"/>
    </row>
    <row r="28" spans="1:26" x14ac:dyDescent="0.25">
      <c r="A28" s="39" t="s">
        <v>265</v>
      </c>
      <c r="B28" s="46" t="s">
        <v>59</v>
      </c>
      <c r="C28" s="151">
        <v>97168</v>
      </c>
      <c r="D28" s="40">
        <v>214.2</v>
      </c>
      <c r="E28" s="41">
        <f>MIN(G28:Z28)</f>
        <v>49.980000000000004</v>
      </c>
      <c r="F28" s="41">
        <f>MAX(G28:Z28)</f>
        <v>321.3</v>
      </c>
      <c r="G28" s="41">
        <v>89.25</v>
      </c>
      <c r="H28" s="41">
        <v>50.979600000000005</v>
      </c>
      <c r="I28" s="41">
        <v>49.980000000000004</v>
      </c>
      <c r="J28" s="41">
        <v>49.980000000000004</v>
      </c>
      <c r="K28" s="41">
        <v>49.980000000000004</v>
      </c>
      <c r="L28" s="41">
        <v>65.94</v>
      </c>
      <c r="M28" s="41">
        <v>65.94</v>
      </c>
      <c r="N28" s="41">
        <v>65.94</v>
      </c>
      <c r="O28" s="41">
        <v>65.94</v>
      </c>
      <c r="P28" s="41">
        <v>65.94</v>
      </c>
      <c r="Q28" s="41">
        <v>65.94</v>
      </c>
      <c r="R28" s="41">
        <v>214.2</v>
      </c>
      <c r="S28" s="41">
        <v>321.3</v>
      </c>
      <c r="T28" s="41">
        <v>98.18</v>
      </c>
      <c r="U28" s="41">
        <v>98.18</v>
      </c>
      <c r="V28" s="41">
        <v>98.18</v>
      </c>
      <c r="W28" s="41">
        <v>117.81</v>
      </c>
      <c r="X28" s="41">
        <v>272.74799999999999</v>
      </c>
      <c r="Y28" s="41">
        <v>272.74799999999999</v>
      </c>
      <c r="Z28" s="41">
        <v>238.61879999999999</v>
      </c>
    </row>
    <row r="29" spans="1:26" x14ac:dyDescent="0.25">
      <c r="A29" s="74"/>
      <c r="B29" s="74"/>
      <c r="C29" s="74"/>
      <c r="D29" s="73"/>
      <c r="E29" s="74"/>
      <c r="F29" s="74"/>
      <c r="G29" s="74"/>
      <c r="H29" s="74"/>
      <c r="I29" s="74"/>
      <c r="J29" s="74"/>
      <c r="K29" s="74"/>
      <c r="L29" s="74"/>
      <c r="M29" s="74"/>
      <c r="N29" s="74"/>
      <c r="O29" s="74"/>
      <c r="P29" s="74"/>
      <c r="Q29" s="74"/>
      <c r="R29" s="74"/>
      <c r="S29" s="74"/>
      <c r="T29" s="74"/>
      <c r="U29" s="74"/>
      <c r="V29" s="74"/>
      <c r="W29" s="74"/>
      <c r="X29" s="74"/>
      <c r="Y29" s="74"/>
      <c r="Z29" s="74"/>
    </row>
    <row r="30" spans="1:26" x14ac:dyDescent="0.25">
      <c r="A30" s="39" t="s">
        <v>266</v>
      </c>
      <c r="B30" s="46" t="s">
        <v>59</v>
      </c>
      <c r="C30" s="151">
        <v>97530</v>
      </c>
      <c r="D30" s="40">
        <v>170.4</v>
      </c>
      <c r="E30" s="41">
        <f>MIN(G30:Z30)</f>
        <v>35.049999999999997</v>
      </c>
      <c r="F30" s="41">
        <f>MAX(G30:Z30)</f>
        <v>255.6</v>
      </c>
      <c r="G30" s="41">
        <v>71</v>
      </c>
      <c r="H30" s="41">
        <v>40.555200000000006</v>
      </c>
      <c r="I30" s="41">
        <v>39.760000000000005</v>
      </c>
      <c r="J30" s="41">
        <v>39.760000000000005</v>
      </c>
      <c r="K30" s="41">
        <v>39.760000000000005</v>
      </c>
      <c r="L30" s="41">
        <v>35.049999999999997</v>
      </c>
      <c r="M30" s="41">
        <v>35.049999999999997</v>
      </c>
      <c r="N30" s="41">
        <v>35.049999999999997</v>
      </c>
      <c r="O30" s="41">
        <v>35.049999999999997</v>
      </c>
      <c r="P30" s="41">
        <v>35.049999999999997</v>
      </c>
      <c r="Q30" s="41">
        <v>35.049999999999997</v>
      </c>
      <c r="R30" s="41">
        <v>170.4</v>
      </c>
      <c r="S30" s="41">
        <v>255.6</v>
      </c>
      <c r="T30" s="41">
        <v>36.74</v>
      </c>
      <c r="U30" s="41">
        <v>36.74</v>
      </c>
      <c r="V30" s="41">
        <v>36.74</v>
      </c>
      <c r="W30" s="41">
        <v>93.72</v>
      </c>
      <c r="X30" s="41">
        <v>216.976</v>
      </c>
      <c r="Y30" s="41">
        <v>216.976</v>
      </c>
      <c r="Z30" s="41">
        <v>189.82560000000001</v>
      </c>
    </row>
    <row r="31" spans="1:26" x14ac:dyDescent="0.25">
      <c r="A31" s="74"/>
      <c r="B31" s="74"/>
      <c r="C31" s="74"/>
      <c r="D31" s="73"/>
      <c r="E31" s="74"/>
      <c r="F31" s="74"/>
      <c r="G31" s="74"/>
      <c r="H31" s="74"/>
      <c r="I31" s="74"/>
      <c r="J31" s="74"/>
      <c r="K31" s="74"/>
      <c r="L31" s="74"/>
      <c r="M31" s="74"/>
      <c r="N31" s="74"/>
      <c r="O31" s="74"/>
      <c r="P31" s="74"/>
      <c r="Q31" s="74"/>
      <c r="R31" s="74"/>
      <c r="S31" s="74"/>
      <c r="T31" s="74"/>
      <c r="U31" s="74"/>
      <c r="V31" s="74"/>
      <c r="W31" s="74"/>
      <c r="X31" s="74"/>
      <c r="Y31" s="74"/>
      <c r="Z31" s="74"/>
    </row>
    <row r="32" spans="1:26" x14ac:dyDescent="0.25">
      <c r="A32" s="39" t="s">
        <v>267</v>
      </c>
      <c r="B32" s="46" t="s">
        <v>59</v>
      </c>
      <c r="C32" s="151">
        <v>97533</v>
      </c>
      <c r="D32" s="40">
        <v>147.6</v>
      </c>
      <c r="E32" s="41">
        <f>MIN(G32:Z32)</f>
        <v>34.440000000000005</v>
      </c>
      <c r="F32" s="41">
        <f>MAX(G32:Z32)</f>
        <v>221.4</v>
      </c>
      <c r="G32" s="41">
        <v>61.5</v>
      </c>
      <c r="H32" s="41">
        <v>35.128800000000005</v>
      </c>
      <c r="I32" s="41">
        <v>34.440000000000005</v>
      </c>
      <c r="J32" s="41">
        <v>34.440000000000005</v>
      </c>
      <c r="K32" s="41">
        <v>34.440000000000005</v>
      </c>
      <c r="L32" s="41">
        <v>59.59</v>
      </c>
      <c r="M32" s="41">
        <v>59.59</v>
      </c>
      <c r="N32" s="41">
        <v>59.59</v>
      </c>
      <c r="O32" s="41">
        <v>59.59</v>
      </c>
      <c r="P32" s="41">
        <v>59.59</v>
      </c>
      <c r="Q32" s="41">
        <v>59.59</v>
      </c>
      <c r="R32" s="41">
        <v>147.6</v>
      </c>
      <c r="S32" s="41">
        <v>221.4</v>
      </c>
      <c r="T32" s="41">
        <v>38.72</v>
      </c>
      <c r="U32" s="41">
        <v>38.72</v>
      </c>
      <c r="V32" s="41">
        <v>38.72</v>
      </c>
      <c r="W32" s="41">
        <v>81.180000000000007</v>
      </c>
      <c r="X32" s="41">
        <v>187.94400000000002</v>
      </c>
      <c r="Y32" s="41">
        <v>187.94400000000002</v>
      </c>
      <c r="Z32" s="41">
        <v>164.4264</v>
      </c>
    </row>
    <row r="33" spans="1:26" x14ac:dyDescent="0.25">
      <c r="A33" s="74"/>
      <c r="B33" s="74"/>
      <c r="C33" s="74"/>
      <c r="D33" s="73"/>
      <c r="E33" s="74"/>
      <c r="F33" s="74"/>
      <c r="G33" s="74"/>
      <c r="H33" s="74"/>
      <c r="I33" s="74"/>
      <c r="J33" s="74"/>
      <c r="K33" s="74"/>
      <c r="L33" s="74"/>
      <c r="M33" s="74"/>
      <c r="N33" s="74"/>
      <c r="O33" s="74"/>
      <c r="P33" s="74"/>
      <c r="Q33" s="74"/>
      <c r="R33" s="74"/>
      <c r="S33" s="74"/>
      <c r="T33" s="74"/>
      <c r="U33" s="74"/>
      <c r="V33" s="74"/>
      <c r="W33" s="74"/>
      <c r="X33" s="74"/>
      <c r="Y33" s="74"/>
      <c r="Z33" s="74"/>
    </row>
    <row r="34" spans="1:26" x14ac:dyDescent="0.25">
      <c r="A34" s="39" t="s">
        <v>268</v>
      </c>
      <c r="B34" s="46" t="s">
        <v>59</v>
      </c>
      <c r="C34" s="151">
        <v>97032</v>
      </c>
      <c r="D34" s="40">
        <v>170.4</v>
      </c>
      <c r="E34" s="41">
        <f>MIN(G34:Z34)</f>
        <v>14.05</v>
      </c>
      <c r="F34" s="41">
        <f>MAX(G34:Z34)</f>
        <v>255.6</v>
      </c>
      <c r="G34" s="41">
        <v>71</v>
      </c>
      <c r="H34" s="41">
        <v>40.555200000000006</v>
      </c>
      <c r="I34" s="41">
        <v>39.760000000000005</v>
      </c>
      <c r="J34" s="41">
        <v>39.760000000000005</v>
      </c>
      <c r="K34" s="41">
        <v>39.760000000000005</v>
      </c>
      <c r="L34" s="41">
        <v>14.05</v>
      </c>
      <c r="M34" s="41">
        <v>14.05</v>
      </c>
      <c r="N34" s="41">
        <v>14.05</v>
      </c>
      <c r="O34" s="41">
        <v>14.05</v>
      </c>
      <c r="P34" s="41">
        <v>14.05</v>
      </c>
      <c r="Q34" s="41">
        <v>14.05</v>
      </c>
      <c r="R34" s="41">
        <v>170.4</v>
      </c>
      <c r="S34" s="41">
        <v>255.6</v>
      </c>
      <c r="T34" s="41">
        <v>20.14</v>
      </c>
      <c r="U34" s="41">
        <v>20.14</v>
      </c>
      <c r="V34" s="41">
        <v>20.14</v>
      </c>
      <c r="W34" s="41">
        <v>93.72</v>
      </c>
      <c r="X34" s="41">
        <v>216.976</v>
      </c>
      <c r="Y34" s="41">
        <v>216.976</v>
      </c>
      <c r="Z34" s="41">
        <v>189.82560000000001</v>
      </c>
    </row>
    <row r="35" spans="1:26" x14ac:dyDescent="0.25">
      <c r="A35" s="74"/>
      <c r="B35" s="74"/>
      <c r="C35" s="74"/>
      <c r="D35" s="73"/>
      <c r="E35" s="74"/>
      <c r="F35" s="74"/>
      <c r="G35" s="74"/>
      <c r="H35" s="74"/>
      <c r="I35" s="74"/>
      <c r="J35" s="74"/>
      <c r="K35" s="74"/>
      <c r="L35" s="74"/>
      <c r="M35" s="74"/>
      <c r="N35" s="74"/>
      <c r="O35" s="74"/>
      <c r="P35" s="74"/>
      <c r="Q35" s="74"/>
      <c r="R35" s="74"/>
      <c r="S35" s="74"/>
      <c r="T35" s="74"/>
      <c r="U35" s="74"/>
      <c r="V35" s="74"/>
      <c r="W35" s="74"/>
      <c r="X35" s="74"/>
      <c r="Y35" s="74"/>
      <c r="Z35" s="74"/>
    </row>
    <row r="36" spans="1:26" x14ac:dyDescent="0.25">
      <c r="A36" s="39" t="s">
        <v>269</v>
      </c>
      <c r="B36" s="46" t="s">
        <v>59</v>
      </c>
      <c r="C36" s="151">
        <v>97035</v>
      </c>
      <c r="D36" s="40">
        <v>185.4</v>
      </c>
      <c r="E36" s="41">
        <f>MIN(G36:Z36)</f>
        <v>13.57</v>
      </c>
      <c r="F36" s="41">
        <f>MAX(G36:Z36)</f>
        <v>278.10000000000002</v>
      </c>
      <c r="G36" s="41">
        <v>77.25</v>
      </c>
      <c r="H36" s="41">
        <v>44.125200000000007</v>
      </c>
      <c r="I36" s="41">
        <v>43.260000000000005</v>
      </c>
      <c r="J36" s="41">
        <v>43.260000000000005</v>
      </c>
      <c r="K36" s="41">
        <v>43.260000000000005</v>
      </c>
      <c r="L36" s="41">
        <v>13.57</v>
      </c>
      <c r="M36" s="41">
        <v>13.57</v>
      </c>
      <c r="N36" s="41">
        <v>13.57</v>
      </c>
      <c r="O36" s="41">
        <v>13.57</v>
      </c>
      <c r="P36" s="41">
        <v>13.57</v>
      </c>
      <c r="Q36" s="41">
        <v>13.57</v>
      </c>
      <c r="R36" s="41">
        <v>185.4</v>
      </c>
      <c r="S36" s="41">
        <v>278.10000000000002</v>
      </c>
      <c r="T36" s="41">
        <v>18</v>
      </c>
      <c r="U36" s="41">
        <v>18</v>
      </c>
      <c r="V36" s="41">
        <v>18</v>
      </c>
      <c r="W36" s="41">
        <v>101.97</v>
      </c>
      <c r="X36" s="41">
        <v>236.07599999999999</v>
      </c>
      <c r="Y36" s="41">
        <v>236.07599999999999</v>
      </c>
      <c r="Z36" s="41">
        <v>206.53559999999999</v>
      </c>
    </row>
    <row r="37" spans="1:26" x14ac:dyDescent="0.25">
      <c r="A37" s="74"/>
      <c r="B37" s="74"/>
      <c r="C37" s="74"/>
      <c r="D37" s="73"/>
      <c r="E37" s="74"/>
      <c r="F37" s="74"/>
      <c r="G37" s="74"/>
      <c r="H37" s="74"/>
      <c r="I37" s="74"/>
      <c r="J37" s="74"/>
      <c r="K37" s="74"/>
      <c r="L37" s="74"/>
      <c r="M37" s="74"/>
      <c r="N37" s="74"/>
      <c r="O37" s="74"/>
      <c r="P37" s="74"/>
      <c r="Q37" s="74"/>
      <c r="R37" s="74"/>
      <c r="S37" s="74"/>
      <c r="T37" s="74"/>
      <c r="U37" s="74"/>
      <c r="V37" s="74"/>
      <c r="W37" s="74"/>
      <c r="X37" s="74"/>
      <c r="Y37" s="74"/>
      <c r="Z37" s="74"/>
    </row>
    <row r="38" spans="1:26" x14ac:dyDescent="0.25">
      <c r="A38" s="39" t="s">
        <v>270</v>
      </c>
      <c r="B38" s="46" t="s">
        <v>59</v>
      </c>
      <c r="C38" s="151">
        <v>97110</v>
      </c>
      <c r="D38" s="40">
        <v>180.6</v>
      </c>
      <c r="E38" s="41">
        <f>MIN(G38:Z38)</f>
        <v>28.17</v>
      </c>
      <c r="F38" s="41">
        <f>MAX(G38:Z38)</f>
        <v>270.90000000000003</v>
      </c>
      <c r="G38" s="41">
        <v>75.25</v>
      </c>
      <c r="H38" s="41">
        <v>42.982800000000005</v>
      </c>
      <c r="I38" s="41">
        <v>42.14</v>
      </c>
      <c r="J38" s="41">
        <v>42.14</v>
      </c>
      <c r="K38" s="41">
        <v>42.14</v>
      </c>
      <c r="L38" s="41">
        <v>28.17</v>
      </c>
      <c r="M38" s="41">
        <v>28.17</v>
      </c>
      <c r="N38" s="41">
        <v>28.17</v>
      </c>
      <c r="O38" s="41">
        <v>28.17</v>
      </c>
      <c r="P38" s="41">
        <v>28.17</v>
      </c>
      <c r="Q38" s="41">
        <v>28.17</v>
      </c>
      <c r="R38" s="41">
        <v>180.6</v>
      </c>
      <c r="S38" s="41">
        <v>270.90000000000003</v>
      </c>
      <c r="T38" s="41">
        <v>44</v>
      </c>
      <c r="U38" s="41">
        <v>44</v>
      </c>
      <c r="V38" s="41">
        <v>44</v>
      </c>
      <c r="W38" s="41">
        <v>99.33</v>
      </c>
      <c r="X38" s="41">
        <v>229.964</v>
      </c>
      <c r="Y38" s="41">
        <v>229.964</v>
      </c>
      <c r="Z38" s="41">
        <v>201.1884</v>
      </c>
    </row>
    <row r="39" spans="1:26" x14ac:dyDescent="0.25">
      <c r="A39" s="74"/>
      <c r="B39" s="74"/>
      <c r="C39" s="74"/>
      <c r="D39" s="73"/>
      <c r="E39" s="74"/>
      <c r="F39" s="74"/>
      <c r="G39" s="74"/>
      <c r="H39" s="74"/>
      <c r="I39" s="74"/>
      <c r="J39" s="74"/>
      <c r="K39" s="74"/>
      <c r="L39" s="74"/>
      <c r="M39" s="74"/>
      <c r="N39" s="74"/>
      <c r="O39" s="74"/>
      <c r="P39" s="74"/>
      <c r="Q39" s="74"/>
      <c r="R39" s="74"/>
      <c r="S39" s="74"/>
      <c r="T39" s="74"/>
      <c r="U39" s="74"/>
      <c r="V39" s="74"/>
      <c r="W39" s="74"/>
      <c r="X39" s="74"/>
      <c r="Y39" s="74"/>
      <c r="Z39" s="74"/>
    </row>
    <row r="40" spans="1:26" x14ac:dyDescent="0.25">
      <c r="A40" s="39" t="s">
        <v>271</v>
      </c>
      <c r="B40" s="46" t="s">
        <v>59</v>
      </c>
      <c r="C40" s="151">
        <v>97112</v>
      </c>
      <c r="D40" s="40">
        <v>154.19999999999999</v>
      </c>
      <c r="E40" s="41">
        <f>MIN(G40:Z40)</f>
        <v>32.61</v>
      </c>
      <c r="F40" s="41">
        <f>MAX(G40:Z40)</f>
        <v>231.3</v>
      </c>
      <c r="G40" s="41">
        <v>64.25</v>
      </c>
      <c r="H40" s="41">
        <v>36.699600000000004</v>
      </c>
      <c r="I40" s="41">
        <v>35.980000000000004</v>
      </c>
      <c r="J40" s="41">
        <v>35.980000000000004</v>
      </c>
      <c r="K40" s="41">
        <v>35.980000000000004</v>
      </c>
      <c r="L40" s="41">
        <v>32.61</v>
      </c>
      <c r="M40" s="41">
        <v>32.61</v>
      </c>
      <c r="N40" s="41">
        <v>32.61</v>
      </c>
      <c r="O40" s="41">
        <v>32.61</v>
      </c>
      <c r="P40" s="41">
        <v>32.61</v>
      </c>
      <c r="Q40" s="41">
        <v>32.61</v>
      </c>
      <c r="R40" s="41">
        <v>154.19999999999999</v>
      </c>
      <c r="S40" s="41">
        <v>231.3</v>
      </c>
      <c r="T40" s="41">
        <v>44</v>
      </c>
      <c r="U40" s="41">
        <v>44</v>
      </c>
      <c r="V40" s="41">
        <v>44</v>
      </c>
      <c r="W40" s="41">
        <v>84.81</v>
      </c>
      <c r="X40" s="41">
        <v>196.34800000000001</v>
      </c>
      <c r="Y40" s="41">
        <v>196.34800000000001</v>
      </c>
      <c r="Z40" s="41">
        <v>171.77879999999999</v>
      </c>
    </row>
    <row r="41" spans="1:26" x14ac:dyDescent="0.25">
      <c r="A41" s="74"/>
      <c r="B41" s="74"/>
      <c r="C41" s="74"/>
      <c r="D41" s="73"/>
      <c r="E41" s="74"/>
      <c r="F41" s="74"/>
      <c r="G41" s="74"/>
      <c r="H41" s="74"/>
      <c r="I41" s="74"/>
      <c r="J41" s="74"/>
      <c r="K41" s="74"/>
      <c r="L41" s="74"/>
      <c r="M41" s="74"/>
      <c r="N41" s="74"/>
      <c r="O41" s="74"/>
      <c r="P41" s="74"/>
      <c r="Q41" s="74"/>
      <c r="R41" s="74"/>
      <c r="S41" s="74"/>
      <c r="T41" s="74"/>
      <c r="U41" s="74"/>
      <c r="V41" s="74"/>
      <c r="W41" s="74"/>
      <c r="X41" s="74"/>
      <c r="Y41" s="74"/>
      <c r="Z41" s="74"/>
    </row>
    <row r="42" spans="1:26" x14ac:dyDescent="0.25">
      <c r="A42" s="39" t="s">
        <v>272</v>
      </c>
      <c r="B42" s="46" t="s">
        <v>59</v>
      </c>
      <c r="C42" s="151">
        <v>97116</v>
      </c>
      <c r="D42" s="40">
        <v>352.8</v>
      </c>
      <c r="E42" s="41">
        <f>MIN(G42:Z42)</f>
        <v>28.17</v>
      </c>
      <c r="F42" s="41">
        <f>MAX(G42:Z42)</f>
        <v>529.20000000000005</v>
      </c>
      <c r="G42" s="41">
        <v>147</v>
      </c>
      <c r="H42" s="41">
        <v>83.966400000000007</v>
      </c>
      <c r="I42" s="41">
        <v>82.320000000000007</v>
      </c>
      <c r="J42" s="41">
        <v>82.320000000000007</v>
      </c>
      <c r="K42" s="41">
        <v>82.320000000000007</v>
      </c>
      <c r="L42" s="41">
        <v>28.17</v>
      </c>
      <c r="M42" s="41">
        <v>28.17</v>
      </c>
      <c r="N42" s="41">
        <v>28.17</v>
      </c>
      <c r="O42" s="41">
        <v>28.17</v>
      </c>
      <c r="P42" s="41">
        <v>28.17</v>
      </c>
      <c r="Q42" s="41">
        <v>28.17</v>
      </c>
      <c r="R42" s="41">
        <v>352.8</v>
      </c>
      <c r="S42" s="41">
        <v>529.20000000000005</v>
      </c>
      <c r="T42" s="41">
        <v>43.22</v>
      </c>
      <c r="U42" s="41">
        <v>43.22</v>
      </c>
      <c r="V42" s="41">
        <v>43.22</v>
      </c>
      <c r="W42" s="41">
        <v>194.04000000000002</v>
      </c>
      <c r="X42" s="41">
        <v>449.23200000000003</v>
      </c>
      <c r="Y42" s="41">
        <v>449.23200000000003</v>
      </c>
      <c r="Z42" s="41">
        <v>393.01920000000001</v>
      </c>
    </row>
    <row r="43" spans="1:26" x14ac:dyDescent="0.25">
      <c r="A43" s="74"/>
      <c r="B43" s="74"/>
      <c r="C43" s="74"/>
      <c r="D43" s="73"/>
      <c r="E43" s="74"/>
      <c r="F43" s="74"/>
      <c r="G43" s="74"/>
      <c r="H43" s="74"/>
      <c r="I43" s="74"/>
      <c r="J43" s="74"/>
      <c r="K43" s="74"/>
      <c r="L43" s="74"/>
      <c r="M43" s="74"/>
      <c r="N43" s="74"/>
      <c r="O43" s="74"/>
      <c r="P43" s="74"/>
      <c r="Q43" s="74"/>
      <c r="R43" s="74"/>
      <c r="S43" s="74"/>
      <c r="T43" s="74"/>
      <c r="U43" s="74"/>
      <c r="V43" s="74"/>
      <c r="W43" s="74"/>
      <c r="X43" s="74"/>
      <c r="Y43" s="74"/>
      <c r="Z43" s="74"/>
    </row>
    <row r="44" spans="1:26" x14ac:dyDescent="0.25">
      <c r="A44" s="39" t="s">
        <v>273</v>
      </c>
      <c r="B44" s="46" t="s">
        <v>59</v>
      </c>
      <c r="C44" s="151">
        <v>97140</v>
      </c>
      <c r="D44" s="40">
        <v>210.6</v>
      </c>
      <c r="E44" s="41">
        <f>MIN(G44:Z44)</f>
        <v>25.98</v>
      </c>
      <c r="F44" s="41">
        <f>MAX(G44:Z44)</f>
        <v>315.90000000000003</v>
      </c>
      <c r="G44" s="41">
        <v>87.75</v>
      </c>
      <c r="H44" s="41">
        <v>50.122800000000012</v>
      </c>
      <c r="I44" s="41">
        <v>49.140000000000008</v>
      </c>
      <c r="J44" s="41">
        <v>49.140000000000008</v>
      </c>
      <c r="K44" s="41">
        <v>49.140000000000008</v>
      </c>
      <c r="L44" s="41">
        <v>25.98</v>
      </c>
      <c r="M44" s="41">
        <v>25.98</v>
      </c>
      <c r="N44" s="41">
        <v>25.98</v>
      </c>
      <c r="O44" s="41">
        <v>25.98</v>
      </c>
      <c r="P44" s="41">
        <v>25.98</v>
      </c>
      <c r="Q44" s="41">
        <v>25.98</v>
      </c>
      <c r="R44" s="41">
        <v>210.6</v>
      </c>
      <c r="S44" s="41">
        <v>315.90000000000003</v>
      </c>
      <c r="T44" s="41">
        <v>41</v>
      </c>
      <c r="U44" s="41">
        <v>41</v>
      </c>
      <c r="V44" s="41">
        <v>41</v>
      </c>
      <c r="W44" s="41">
        <v>115.83000000000001</v>
      </c>
      <c r="X44" s="41">
        <v>268.16399999999999</v>
      </c>
      <c r="Y44" s="41">
        <v>268.16399999999999</v>
      </c>
      <c r="Z44" s="41">
        <v>234.60839999999999</v>
      </c>
    </row>
    <row r="45" spans="1:26" x14ac:dyDescent="0.25">
      <c r="A45" s="74"/>
      <c r="B45" s="74"/>
      <c r="C45" s="74"/>
      <c r="D45" s="73"/>
      <c r="E45" s="74"/>
      <c r="F45" s="74"/>
      <c r="G45" s="74"/>
      <c r="H45" s="74"/>
      <c r="I45" s="74"/>
      <c r="J45" s="74"/>
      <c r="K45" s="74"/>
      <c r="L45" s="74"/>
      <c r="M45" s="74"/>
      <c r="N45" s="74"/>
      <c r="O45" s="74"/>
      <c r="P45" s="74"/>
      <c r="Q45" s="74"/>
      <c r="R45" s="74"/>
      <c r="S45" s="74"/>
      <c r="T45" s="74"/>
      <c r="U45" s="74"/>
      <c r="V45" s="74"/>
      <c r="W45" s="74"/>
      <c r="X45" s="74"/>
      <c r="Y45" s="74"/>
      <c r="Z45" s="74"/>
    </row>
    <row r="46" spans="1:26" x14ac:dyDescent="0.25">
      <c r="A46" s="39" t="s">
        <v>274</v>
      </c>
      <c r="B46" s="46" t="s">
        <v>59</v>
      </c>
      <c r="C46" s="151">
        <v>97161</v>
      </c>
      <c r="D46" s="40">
        <v>219.6</v>
      </c>
      <c r="E46" s="41">
        <f>MIN(G46:Z46)</f>
        <v>51.24</v>
      </c>
      <c r="F46" s="41">
        <f>MAX(G46:Z46)</f>
        <v>329.40000000000003</v>
      </c>
      <c r="G46" s="41">
        <v>91.5</v>
      </c>
      <c r="H46" s="41">
        <v>52.264800000000001</v>
      </c>
      <c r="I46" s="41">
        <v>51.24</v>
      </c>
      <c r="J46" s="41">
        <v>51.24</v>
      </c>
      <c r="K46" s="41">
        <v>51.24</v>
      </c>
      <c r="L46" s="41">
        <v>95.9</v>
      </c>
      <c r="M46" s="41">
        <v>95.9</v>
      </c>
      <c r="N46" s="41">
        <v>95.9</v>
      </c>
      <c r="O46" s="41">
        <v>95.9</v>
      </c>
      <c r="P46" s="41">
        <v>95.9</v>
      </c>
      <c r="Q46" s="41">
        <v>95.9</v>
      </c>
      <c r="R46" s="41">
        <v>219.6</v>
      </c>
      <c r="S46" s="41">
        <v>329.40000000000003</v>
      </c>
      <c r="T46" s="41">
        <v>120.7</v>
      </c>
      <c r="U46" s="41">
        <v>120.7</v>
      </c>
      <c r="V46" s="41">
        <v>120.7</v>
      </c>
      <c r="W46" s="41">
        <v>120.78</v>
      </c>
      <c r="X46" s="41">
        <v>279.62400000000002</v>
      </c>
      <c r="Y46" s="41">
        <v>279.62400000000002</v>
      </c>
      <c r="Z46" s="41">
        <v>244.6344</v>
      </c>
    </row>
    <row r="47" spans="1:26" x14ac:dyDescent="0.25">
      <c r="A47" s="74"/>
      <c r="B47" s="74"/>
      <c r="C47" s="74"/>
      <c r="D47" s="73"/>
      <c r="E47" s="74"/>
      <c r="F47" s="74"/>
      <c r="G47" s="74"/>
      <c r="H47" s="74"/>
      <c r="I47" s="74"/>
      <c r="J47" s="74"/>
      <c r="K47" s="74"/>
      <c r="L47" s="74"/>
      <c r="M47" s="74"/>
      <c r="N47" s="74"/>
      <c r="O47" s="74"/>
      <c r="P47" s="74"/>
      <c r="Q47" s="74"/>
      <c r="R47" s="74"/>
      <c r="S47" s="74"/>
      <c r="T47" s="74"/>
      <c r="U47" s="74"/>
      <c r="V47" s="74"/>
      <c r="W47" s="74"/>
      <c r="X47" s="74"/>
      <c r="Y47" s="74"/>
      <c r="Z47" s="74"/>
    </row>
    <row r="48" spans="1:26" x14ac:dyDescent="0.25">
      <c r="A48" s="39" t="s">
        <v>275</v>
      </c>
      <c r="B48" s="46" t="s">
        <v>59</v>
      </c>
      <c r="C48" s="151">
        <v>97162</v>
      </c>
      <c r="D48" s="40">
        <v>219.6</v>
      </c>
      <c r="E48" s="41">
        <f>MIN(G48:Z48)</f>
        <v>51.24</v>
      </c>
      <c r="F48" s="41">
        <f>MAX(G48:Z48)</f>
        <v>329.40000000000003</v>
      </c>
      <c r="G48" s="41">
        <v>91.5</v>
      </c>
      <c r="H48" s="41">
        <v>52.264800000000001</v>
      </c>
      <c r="I48" s="41">
        <v>51.24</v>
      </c>
      <c r="J48" s="41">
        <v>51.24</v>
      </c>
      <c r="K48" s="41">
        <v>51.24</v>
      </c>
      <c r="L48" s="41">
        <v>95.9</v>
      </c>
      <c r="M48" s="41">
        <v>95.9</v>
      </c>
      <c r="N48" s="41">
        <v>95.9</v>
      </c>
      <c r="O48" s="41">
        <v>95.9</v>
      </c>
      <c r="P48" s="41">
        <v>95.9</v>
      </c>
      <c r="Q48" s="41">
        <v>95.9</v>
      </c>
      <c r="R48" s="41">
        <v>219.6</v>
      </c>
      <c r="S48" s="41">
        <v>329.40000000000003</v>
      </c>
      <c r="T48" s="41">
        <v>120.7</v>
      </c>
      <c r="U48" s="41">
        <v>120.7</v>
      </c>
      <c r="V48" s="41">
        <v>120.7</v>
      </c>
      <c r="W48" s="41">
        <v>120.78</v>
      </c>
      <c r="X48" s="41">
        <v>279.62400000000002</v>
      </c>
      <c r="Y48" s="41">
        <v>279.62400000000002</v>
      </c>
      <c r="Z48" s="41">
        <v>244.6344</v>
      </c>
    </row>
    <row r="49" spans="1:26" x14ac:dyDescent="0.25">
      <c r="A49" s="74"/>
      <c r="B49" s="74"/>
      <c r="C49" s="74"/>
      <c r="D49" s="73"/>
      <c r="E49" s="74"/>
      <c r="F49" s="74"/>
      <c r="G49" s="74"/>
      <c r="H49" s="74"/>
      <c r="I49" s="74"/>
      <c r="J49" s="74"/>
      <c r="K49" s="74"/>
      <c r="L49" s="74"/>
      <c r="M49" s="74"/>
      <c r="N49" s="74"/>
      <c r="O49" s="74"/>
      <c r="P49" s="74"/>
      <c r="Q49" s="74"/>
      <c r="R49" s="74"/>
      <c r="S49" s="74"/>
      <c r="T49" s="74"/>
      <c r="U49" s="74"/>
      <c r="V49" s="74"/>
      <c r="W49" s="74"/>
      <c r="X49" s="74"/>
      <c r="Y49" s="74"/>
      <c r="Z49" s="74"/>
    </row>
    <row r="50" spans="1:26" x14ac:dyDescent="0.25">
      <c r="A50" s="39" t="s">
        <v>276</v>
      </c>
      <c r="B50" s="46" t="s">
        <v>59</v>
      </c>
      <c r="C50" s="151">
        <v>97163</v>
      </c>
      <c r="D50" s="40">
        <v>219.6</v>
      </c>
      <c r="E50" s="41">
        <f>MIN(G50:Z50)</f>
        <v>51.24</v>
      </c>
      <c r="F50" s="41">
        <f>MAX(G50:Z50)</f>
        <v>329.40000000000003</v>
      </c>
      <c r="G50" s="41">
        <v>91.5</v>
      </c>
      <c r="H50" s="41">
        <v>52.264800000000001</v>
      </c>
      <c r="I50" s="41">
        <v>51.24</v>
      </c>
      <c r="J50" s="41">
        <v>51.24</v>
      </c>
      <c r="K50" s="41">
        <v>51.24</v>
      </c>
      <c r="L50" s="41">
        <v>95.9</v>
      </c>
      <c r="M50" s="41">
        <v>95.9</v>
      </c>
      <c r="N50" s="41">
        <v>95.9</v>
      </c>
      <c r="O50" s="41">
        <v>95.9</v>
      </c>
      <c r="P50" s="41">
        <v>95.9</v>
      </c>
      <c r="Q50" s="41">
        <v>95.9</v>
      </c>
      <c r="R50" s="41">
        <v>219.6</v>
      </c>
      <c r="S50" s="41">
        <v>329.40000000000003</v>
      </c>
      <c r="T50" s="41">
        <v>120.7</v>
      </c>
      <c r="U50" s="41">
        <v>120.7</v>
      </c>
      <c r="V50" s="41">
        <v>120.7</v>
      </c>
      <c r="W50" s="41">
        <v>120.78</v>
      </c>
      <c r="X50" s="41">
        <v>279.62400000000002</v>
      </c>
      <c r="Y50" s="41">
        <v>279.62400000000002</v>
      </c>
      <c r="Z50" s="41">
        <v>244.6344</v>
      </c>
    </row>
    <row r="51" spans="1:26" x14ac:dyDescent="0.25">
      <c r="A51" s="74"/>
      <c r="B51" s="74"/>
      <c r="C51" s="74"/>
      <c r="D51" s="73"/>
      <c r="E51" s="74"/>
      <c r="F51" s="74"/>
      <c r="G51" s="74"/>
      <c r="H51" s="74"/>
      <c r="I51" s="74"/>
      <c r="J51" s="74"/>
      <c r="K51" s="74"/>
      <c r="L51" s="74"/>
      <c r="M51" s="74"/>
      <c r="N51" s="74"/>
      <c r="O51" s="74"/>
      <c r="P51" s="74"/>
      <c r="Q51" s="74"/>
      <c r="R51" s="74"/>
      <c r="S51" s="74"/>
      <c r="T51" s="74"/>
      <c r="U51" s="74"/>
      <c r="V51" s="74"/>
      <c r="W51" s="74"/>
      <c r="X51" s="74"/>
      <c r="Y51" s="74"/>
      <c r="Z51" s="74"/>
    </row>
    <row r="52" spans="1:26" x14ac:dyDescent="0.25">
      <c r="A52" s="39" t="s">
        <v>277</v>
      </c>
      <c r="B52" s="46" t="s">
        <v>59</v>
      </c>
      <c r="C52" s="151">
        <v>97164</v>
      </c>
      <c r="D52" s="40">
        <v>147</v>
      </c>
      <c r="E52" s="41">
        <f>MIN(G52:Z52)</f>
        <v>34.300000000000004</v>
      </c>
      <c r="F52" s="41">
        <f>MAX(G52:Z52)</f>
        <v>220.5</v>
      </c>
      <c r="G52" s="41">
        <v>61.25</v>
      </c>
      <c r="H52" s="41">
        <v>34.986000000000004</v>
      </c>
      <c r="I52" s="41">
        <v>34.300000000000004</v>
      </c>
      <c r="J52" s="41">
        <v>34.300000000000004</v>
      </c>
      <c r="K52" s="41">
        <v>34.300000000000004</v>
      </c>
      <c r="L52" s="41">
        <v>65.64</v>
      </c>
      <c r="M52" s="41">
        <v>65.64</v>
      </c>
      <c r="N52" s="41">
        <v>65.64</v>
      </c>
      <c r="O52" s="41">
        <v>65.64</v>
      </c>
      <c r="P52" s="41">
        <v>65.64</v>
      </c>
      <c r="Q52" s="41">
        <v>65.64</v>
      </c>
      <c r="R52" s="41">
        <v>147</v>
      </c>
      <c r="S52" s="41">
        <v>220.5</v>
      </c>
      <c r="T52" s="41">
        <v>60.36</v>
      </c>
      <c r="U52" s="41">
        <v>60.36</v>
      </c>
      <c r="V52" s="41">
        <v>60.36</v>
      </c>
      <c r="W52" s="41">
        <v>80.850000000000009</v>
      </c>
      <c r="X52" s="41">
        <v>187.18</v>
      </c>
      <c r="Y52" s="41">
        <v>187.18</v>
      </c>
      <c r="Z52" s="41">
        <v>163.75800000000001</v>
      </c>
    </row>
    <row r="53" spans="1:26" x14ac:dyDescent="0.25">
      <c r="A53" s="74"/>
      <c r="B53" s="74"/>
      <c r="C53" s="74"/>
      <c r="D53" s="73"/>
      <c r="E53" s="74"/>
      <c r="F53" s="74"/>
      <c r="G53" s="74"/>
      <c r="H53" s="74"/>
      <c r="I53" s="74"/>
      <c r="J53" s="74"/>
      <c r="K53" s="74"/>
      <c r="L53" s="74"/>
      <c r="M53" s="74"/>
      <c r="N53" s="74"/>
      <c r="O53" s="74"/>
      <c r="P53" s="74"/>
      <c r="Q53" s="74"/>
      <c r="R53" s="74"/>
      <c r="S53" s="74"/>
      <c r="T53" s="74"/>
      <c r="U53" s="74"/>
      <c r="V53" s="74"/>
      <c r="W53" s="74"/>
      <c r="X53" s="74"/>
      <c r="Y53" s="74"/>
      <c r="Z53" s="74"/>
    </row>
    <row r="54" spans="1:26" x14ac:dyDescent="0.25">
      <c r="A54" s="39" t="s">
        <v>278</v>
      </c>
      <c r="B54" s="46" t="s">
        <v>59</v>
      </c>
      <c r="C54" s="151">
        <v>97530</v>
      </c>
      <c r="D54" s="40">
        <v>170.4</v>
      </c>
      <c r="E54" s="41">
        <f>MIN(G54:Z54)</f>
        <v>35.049999999999997</v>
      </c>
      <c r="F54" s="41">
        <f>MAX(G54:Z54)</f>
        <v>255.6</v>
      </c>
      <c r="G54" s="41">
        <v>71</v>
      </c>
      <c r="H54" s="41">
        <v>40.555200000000006</v>
      </c>
      <c r="I54" s="41">
        <v>39.760000000000005</v>
      </c>
      <c r="J54" s="41">
        <v>39.760000000000005</v>
      </c>
      <c r="K54" s="41">
        <v>39.760000000000005</v>
      </c>
      <c r="L54" s="41">
        <v>35.049999999999997</v>
      </c>
      <c r="M54" s="41">
        <v>35.049999999999997</v>
      </c>
      <c r="N54" s="41">
        <v>35.049999999999997</v>
      </c>
      <c r="O54" s="41">
        <v>35.049999999999997</v>
      </c>
      <c r="P54" s="41">
        <v>35.049999999999997</v>
      </c>
      <c r="Q54" s="41">
        <v>35.049999999999997</v>
      </c>
      <c r="R54" s="41">
        <v>170.4</v>
      </c>
      <c r="S54" s="41">
        <v>255.6</v>
      </c>
      <c r="T54" s="41">
        <v>36.74</v>
      </c>
      <c r="U54" s="41">
        <v>36.74</v>
      </c>
      <c r="V54" s="41">
        <v>36.74</v>
      </c>
      <c r="W54" s="41">
        <v>93.72</v>
      </c>
      <c r="X54" s="41">
        <v>216.976</v>
      </c>
      <c r="Y54" s="41">
        <v>216.976</v>
      </c>
      <c r="Z54" s="41">
        <v>189.82560000000001</v>
      </c>
    </row>
    <row r="55" spans="1:26" x14ac:dyDescent="0.25">
      <c r="A55" s="74"/>
      <c r="B55" s="74"/>
      <c r="C55" s="74"/>
      <c r="D55" s="73"/>
      <c r="E55" s="74"/>
      <c r="F55" s="74"/>
      <c r="G55" s="74"/>
      <c r="H55" s="74"/>
      <c r="I55" s="74"/>
      <c r="J55" s="74"/>
      <c r="K55" s="74"/>
      <c r="L55" s="74"/>
      <c r="M55" s="74"/>
      <c r="N55" s="74"/>
      <c r="O55" s="74"/>
      <c r="P55" s="74"/>
      <c r="Q55" s="74"/>
      <c r="R55" s="74"/>
      <c r="S55" s="74"/>
      <c r="T55" s="74"/>
      <c r="U55" s="74"/>
      <c r="V55" s="74"/>
      <c r="W55" s="74"/>
      <c r="X55" s="74"/>
      <c r="Y55" s="74"/>
      <c r="Z55" s="74"/>
    </row>
    <row r="56" spans="1:26" x14ac:dyDescent="0.25">
      <c r="A56" s="39" t="s">
        <v>279</v>
      </c>
      <c r="B56" s="46" t="s">
        <v>59</v>
      </c>
      <c r="C56" s="160" t="s">
        <v>280</v>
      </c>
      <c r="D56" s="40">
        <v>199.79999999999998</v>
      </c>
      <c r="E56" s="41">
        <f>MIN(G56:Z56)</f>
        <v>0</v>
      </c>
      <c r="F56" s="41">
        <f>MAX(G56:Z56)</f>
        <v>299.7</v>
      </c>
      <c r="G56" s="41">
        <v>83.25</v>
      </c>
      <c r="H56" s="41">
        <v>47.552400000000006</v>
      </c>
      <c r="I56" s="41">
        <v>46.620000000000005</v>
      </c>
      <c r="J56" s="41">
        <v>46.620000000000005</v>
      </c>
      <c r="K56" s="41">
        <v>46.620000000000005</v>
      </c>
      <c r="L56" s="41">
        <v>0</v>
      </c>
      <c r="M56" s="41">
        <v>0</v>
      </c>
      <c r="N56" s="41">
        <v>0</v>
      </c>
      <c r="O56" s="41">
        <v>0</v>
      </c>
      <c r="P56" s="41">
        <v>0</v>
      </c>
      <c r="Q56" s="41">
        <v>0</v>
      </c>
      <c r="R56" s="41">
        <v>199.79999999999998</v>
      </c>
      <c r="S56" s="41">
        <v>299.7</v>
      </c>
      <c r="T56" s="41">
        <v>20.14</v>
      </c>
      <c r="U56" s="41">
        <v>20.14</v>
      </c>
      <c r="V56" s="41">
        <v>20.14</v>
      </c>
      <c r="W56" s="41">
        <v>109.89</v>
      </c>
      <c r="X56" s="41">
        <v>254.41200000000001</v>
      </c>
      <c r="Y56" s="41">
        <v>254.41200000000001</v>
      </c>
      <c r="Z56" s="41">
        <v>222.5772</v>
      </c>
    </row>
    <row r="57" spans="1:26" x14ac:dyDescent="0.25">
      <c r="A57" s="74"/>
      <c r="B57" s="74"/>
      <c r="C57" s="74"/>
      <c r="D57" s="73"/>
      <c r="E57" s="74"/>
      <c r="F57" s="74"/>
      <c r="G57" s="74"/>
      <c r="H57" s="74"/>
      <c r="I57" s="74"/>
      <c r="J57" s="74"/>
      <c r="K57" s="74"/>
      <c r="L57" s="74"/>
      <c r="M57" s="74"/>
      <c r="N57" s="74"/>
      <c r="O57" s="74"/>
      <c r="P57" s="74"/>
      <c r="Q57" s="74"/>
      <c r="R57" s="74"/>
      <c r="S57" s="74"/>
      <c r="T57" s="74"/>
      <c r="U57" s="74"/>
      <c r="V57" s="74"/>
      <c r="W57" s="74"/>
      <c r="X57" s="74"/>
      <c r="Y57" s="74"/>
      <c r="Z57" s="74"/>
    </row>
    <row r="58" spans="1:26" x14ac:dyDescent="0.25">
      <c r="A58" s="39" t="s">
        <v>281</v>
      </c>
      <c r="B58" s="46" t="s">
        <v>59</v>
      </c>
      <c r="C58" s="151">
        <v>92507</v>
      </c>
      <c r="D58" s="40">
        <v>135.6</v>
      </c>
      <c r="E58" s="41">
        <f>MIN(G58:Z58)</f>
        <v>31.640000000000004</v>
      </c>
      <c r="F58" s="41">
        <f>MAX(G58:Z58)</f>
        <v>203.4</v>
      </c>
      <c r="G58" s="41">
        <v>56.5</v>
      </c>
      <c r="H58" s="41">
        <v>32.272800000000004</v>
      </c>
      <c r="I58" s="41">
        <v>31.640000000000004</v>
      </c>
      <c r="J58" s="41">
        <v>31.640000000000004</v>
      </c>
      <c r="K58" s="41">
        <v>31.640000000000004</v>
      </c>
      <c r="L58" s="41">
        <v>73.790000000000006</v>
      </c>
      <c r="M58" s="41">
        <v>73.790000000000006</v>
      </c>
      <c r="N58" s="41">
        <v>73.790000000000006</v>
      </c>
      <c r="O58" s="41">
        <v>73.790000000000006</v>
      </c>
      <c r="P58" s="41">
        <v>73.790000000000006</v>
      </c>
      <c r="Q58" s="41">
        <v>73.790000000000006</v>
      </c>
      <c r="R58" s="41">
        <v>135.6</v>
      </c>
      <c r="S58" s="41">
        <v>203.4</v>
      </c>
      <c r="T58" s="41">
        <v>195.5804</v>
      </c>
      <c r="U58" s="41">
        <v>193.61420000000001</v>
      </c>
      <c r="V58" s="41">
        <v>185.7946</v>
      </c>
      <c r="W58" s="41">
        <v>74.58</v>
      </c>
      <c r="X58" s="41">
        <v>172.66400000000002</v>
      </c>
      <c r="Y58" s="41">
        <v>172.66400000000002</v>
      </c>
      <c r="Z58" s="41">
        <v>151.05840000000001</v>
      </c>
    </row>
    <row r="59" spans="1:26" x14ac:dyDescent="0.25">
      <c r="A59" s="74"/>
      <c r="B59" s="74"/>
      <c r="C59" s="74"/>
      <c r="D59" s="73"/>
      <c r="E59" s="74"/>
      <c r="F59" s="74"/>
      <c r="G59" s="74"/>
      <c r="H59" s="74"/>
      <c r="I59" s="74"/>
      <c r="J59" s="74"/>
      <c r="K59" s="74"/>
      <c r="L59" s="74"/>
      <c r="M59" s="74"/>
      <c r="N59" s="74"/>
      <c r="O59" s="74"/>
      <c r="P59" s="74"/>
      <c r="Q59" s="74"/>
      <c r="R59" s="74"/>
      <c r="S59" s="74"/>
      <c r="T59" s="74"/>
      <c r="U59" s="74"/>
      <c r="V59" s="74"/>
      <c r="W59" s="74"/>
      <c r="X59" s="74"/>
      <c r="Y59" s="74"/>
      <c r="Z59" s="74"/>
    </row>
    <row r="60" spans="1:26" x14ac:dyDescent="0.25">
      <c r="A60" s="39" t="s">
        <v>282</v>
      </c>
      <c r="B60" s="46" t="s">
        <v>59</v>
      </c>
      <c r="C60" s="151">
        <v>92523</v>
      </c>
      <c r="D60" s="40">
        <v>219.6</v>
      </c>
      <c r="E60" s="41">
        <f>MIN(G60:Z60)</f>
        <v>51.24</v>
      </c>
      <c r="F60" s="41">
        <f>MAX(G60:Z60)</f>
        <v>329.40000000000003</v>
      </c>
      <c r="G60" s="41">
        <v>91.5</v>
      </c>
      <c r="H60" s="41">
        <v>52.264800000000001</v>
      </c>
      <c r="I60" s="41">
        <v>51.24</v>
      </c>
      <c r="J60" s="41">
        <v>51.24</v>
      </c>
      <c r="K60" s="41">
        <v>51.24</v>
      </c>
      <c r="L60" s="41">
        <v>218.42</v>
      </c>
      <c r="M60" s="41">
        <v>218.42</v>
      </c>
      <c r="N60" s="41">
        <v>218.42</v>
      </c>
      <c r="O60" s="41">
        <v>218.42</v>
      </c>
      <c r="P60" s="41">
        <v>218.42</v>
      </c>
      <c r="Q60" s="41">
        <v>218.42</v>
      </c>
      <c r="R60" s="41">
        <v>219.6</v>
      </c>
      <c r="S60" s="41">
        <v>329.40000000000003</v>
      </c>
      <c r="T60" s="41">
        <v>316.7364</v>
      </c>
      <c r="U60" s="41">
        <v>313.55220000000003</v>
      </c>
      <c r="V60" s="41">
        <v>300.8886</v>
      </c>
      <c r="W60" s="41">
        <v>120.78</v>
      </c>
      <c r="X60" s="41">
        <v>279.62400000000002</v>
      </c>
      <c r="Y60" s="41">
        <v>279.62400000000002</v>
      </c>
      <c r="Z60" s="41">
        <v>244.6344</v>
      </c>
    </row>
    <row r="61" spans="1:26" x14ac:dyDescent="0.25">
      <c r="A61" s="74"/>
      <c r="B61" s="74"/>
      <c r="C61" s="74"/>
      <c r="D61" s="73"/>
      <c r="E61" s="74"/>
      <c r="F61" s="74"/>
      <c r="G61" s="74"/>
      <c r="H61" s="74"/>
      <c r="I61" s="74"/>
      <c r="J61" s="74"/>
      <c r="K61" s="74"/>
      <c r="L61" s="74"/>
      <c r="M61" s="74"/>
      <c r="N61" s="74"/>
      <c r="O61" s="74"/>
      <c r="P61" s="74"/>
      <c r="Q61" s="74"/>
      <c r="R61" s="74"/>
      <c r="S61" s="74"/>
      <c r="T61" s="74"/>
      <c r="U61" s="74"/>
      <c r="V61" s="74"/>
      <c r="W61" s="74"/>
      <c r="X61" s="74"/>
      <c r="Y61" s="74"/>
      <c r="Z61" s="74"/>
    </row>
    <row r="62" spans="1:26" x14ac:dyDescent="0.25">
      <c r="A62" s="39" t="s">
        <v>283</v>
      </c>
      <c r="B62" s="46" t="s">
        <v>59</v>
      </c>
      <c r="C62" s="151">
        <v>92526</v>
      </c>
      <c r="D62" s="40">
        <v>113.39999999999999</v>
      </c>
      <c r="E62" s="41">
        <f>MIN(G62:Z62)</f>
        <v>26.46</v>
      </c>
      <c r="F62" s="41">
        <f>MAX(G62:Z62)</f>
        <v>170.1</v>
      </c>
      <c r="G62" s="41">
        <v>47.25</v>
      </c>
      <c r="H62" s="41">
        <v>26.9892</v>
      </c>
      <c r="I62" s="41">
        <v>26.46</v>
      </c>
      <c r="J62" s="41">
        <v>26.46</v>
      </c>
      <c r="K62" s="41">
        <v>26.46</v>
      </c>
      <c r="L62" s="41">
        <v>81.48</v>
      </c>
      <c r="M62" s="41">
        <v>81.48</v>
      </c>
      <c r="N62" s="41">
        <v>81.48</v>
      </c>
      <c r="O62" s="41">
        <v>81.48</v>
      </c>
      <c r="P62" s="41">
        <v>81.48</v>
      </c>
      <c r="Q62" s="41">
        <v>81.48</v>
      </c>
      <c r="R62" s="41">
        <v>113.39999999999999</v>
      </c>
      <c r="S62" s="41">
        <v>170.1</v>
      </c>
      <c r="T62" s="41">
        <v>163.56059999999999</v>
      </c>
      <c r="U62" s="41">
        <v>161.91630000000001</v>
      </c>
      <c r="V62" s="41">
        <v>155.37690000000001</v>
      </c>
      <c r="W62" s="41">
        <v>62.370000000000005</v>
      </c>
      <c r="X62" s="41">
        <v>144.39600000000002</v>
      </c>
      <c r="Y62" s="41">
        <v>144.39600000000002</v>
      </c>
      <c r="Z62" s="41">
        <v>126.3276</v>
      </c>
    </row>
    <row r="63" spans="1:26" x14ac:dyDescent="0.25">
      <c r="A63" s="74"/>
      <c r="B63" s="74"/>
      <c r="C63" s="74"/>
      <c r="D63" s="73"/>
      <c r="E63" s="74"/>
      <c r="F63" s="74"/>
      <c r="G63" s="74"/>
      <c r="H63" s="74"/>
      <c r="I63" s="74"/>
      <c r="J63" s="74"/>
      <c r="K63" s="74"/>
      <c r="L63" s="74"/>
      <c r="M63" s="74"/>
      <c r="N63" s="74"/>
      <c r="O63" s="74"/>
      <c r="P63" s="74"/>
      <c r="Q63" s="74"/>
      <c r="R63" s="74"/>
      <c r="S63" s="74"/>
      <c r="T63" s="74"/>
      <c r="U63" s="74"/>
      <c r="V63" s="74"/>
      <c r="W63" s="74"/>
      <c r="X63" s="74"/>
      <c r="Y63" s="74"/>
      <c r="Z63" s="74"/>
    </row>
    <row r="64" spans="1:26" x14ac:dyDescent="0.25">
      <c r="A64" s="39" t="s">
        <v>284</v>
      </c>
      <c r="B64" s="46" t="s">
        <v>59</v>
      </c>
      <c r="C64" s="151">
        <v>92610</v>
      </c>
      <c r="D64" s="40">
        <v>288</v>
      </c>
      <c r="E64" s="41">
        <f>MIN(G64:Z64)</f>
        <v>67.2</v>
      </c>
      <c r="F64" s="41">
        <f>MAX(G64:Z64)</f>
        <v>432</v>
      </c>
      <c r="G64" s="41">
        <v>120</v>
      </c>
      <c r="H64" s="41">
        <v>68.544000000000011</v>
      </c>
      <c r="I64" s="41">
        <v>67.2</v>
      </c>
      <c r="J64" s="41">
        <v>67.2</v>
      </c>
      <c r="K64" s="41">
        <v>67.2</v>
      </c>
      <c r="L64" s="41">
        <v>67.739999999999995</v>
      </c>
      <c r="M64" s="41">
        <v>67.739999999999995</v>
      </c>
      <c r="N64" s="41">
        <v>67.739999999999995</v>
      </c>
      <c r="O64" s="41">
        <v>67.739999999999995</v>
      </c>
      <c r="P64" s="41">
        <v>67.739999999999995</v>
      </c>
      <c r="Q64" s="41">
        <v>67.739999999999995</v>
      </c>
      <c r="R64" s="41">
        <v>288</v>
      </c>
      <c r="S64" s="41">
        <v>432</v>
      </c>
      <c r="T64" s="41">
        <v>415.392</v>
      </c>
      <c r="U64" s="41">
        <v>411.21600000000001</v>
      </c>
      <c r="V64" s="41">
        <v>394.608</v>
      </c>
      <c r="W64" s="41">
        <v>158.4</v>
      </c>
      <c r="X64" s="41">
        <v>366.72</v>
      </c>
      <c r="Y64" s="41">
        <v>366.72</v>
      </c>
      <c r="Z64" s="41">
        <v>320.83199999999999</v>
      </c>
    </row>
    <row r="65" spans="1:26" x14ac:dyDescent="0.25">
      <c r="A65" s="74"/>
      <c r="B65" s="74"/>
      <c r="C65" s="74"/>
      <c r="D65" s="73"/>
      <c r="E65" s="74"/>
      <c r="F65" s="74"/>
      <c r="G65" s="74"/>
      <c r="H65" s="74"/>
      <c r="I65" s="74"/>
      <c r="J65" s="74"/>
      <c r="K65" s="74"/>
      <c r="L65" s="74"/>
      <c r="M65" s="74"/>
      <c r="N65" s="74"/>
      <c r="O65" s="74"/>
      <c r="P65" s="74"/>
      <c r="Q65" s="74"/>
      <c r="R65" s="74"/>
      <c r="S65" s="74"/>
      <c r="T65" s="74"/>
      <c r="U65" s="74"/>
      <c r="V65" s="74"/>
      <c r="W65" s="74"/>
      <c r="X65" s="74"/>
      <c r="Y65" s="74"/>
      <c r="Z65" s="74"/>
    </row>
    <row r="66" spans="1:26" x14ac:dyDescent="0.25">
      <c r="A66" s="39" t="s">
        <v>285</v>
      </c>
      <c r="B66" s="46" t="s">
        <v>59</v>
      </c>
      <c r="C66" s="151">
        <v>92611</v>
      </c>
      <c r="D66" s="40">
        <v>378.59999999999997</v>
      </c>
      <c r="E66" s="41"/>
      <c r="F66" s="41"/>
      <c r="G66" s="41">
        <v>157.75</v>
      </c>
      <c r="H66" s="41">
        <v>90.106800000000007</v>
      </c>
      <c r="I66" s="41">
        <v>88.34</v>
      </c>
      <c r="J66" s="41">
        <v>88.34</v>
      </c>
      <c r="K66" s="41">
        <v>88.34</v>
      </c>
      <c r="L66" s="41">
        <v>87.44</v>
      </c>
      <c r="M66" s="41">
        <v>87.44</v>
      </c>
      <c r="N66" s="41">
        <v>87.44</v>
      </c>
      <c r="O66" s="41">
        <v>87.44</v>
      </c>
      <c r="P66" s="41">
        <v>87.44</v>
      </c>
      <c r="Q66" s="41">
        <v>87.44</v>
      </c>
      <c r="R66" s="41">
        <v>378.59999999999997</v>
      </c>
      <c r="S66" s="41">
        <v>567.9</v>
      </c>
      <c r="T66" s="41">
        <v>546.06740000000002</v>
      </c>
      <c r="U66" s="41">
        <v>540.57770000000005</v>
      </c>
      <c r="V66" s="41">
        <v>518.74509999999998</v>
      </c>
      <c r="W66" s="41">
        <v>208.23000000000002</v>
      </c>
      <c r="X66" s="41">
        <v>482.084</v>
      </c>
      <c r="Y66" s="41">
        <v>482.084</v>
      </c>
      <c r="Z66" s="41">
        <v>421.7604</v>
      </c>
    </row>
    <row r="67" spans="1:26" x14ac:dyDescent="0.25">
      <c r="A67" s="39"/>
      <c r="B67" s="46" t="s">
        <v>286</v>
      </c>
      <c r="C67" s="151">
        <v>74230</v>
      </c>
      <c r="D67" s="40">
        <v>492.59999999999997</v>
      </c>
      <c r="E67" s="41"/>
      <c r="F67" s="41"/>
      <c r="G67" s="41">
        <v>205.25</v>
      </c>
      <c r="H67" s="41">
        <v>117.23880000000001</v>
      </c>
      <c r="I67" s="41">
        <v>114.94000000000001</v>
      </c>
      <c r="J67" s="41">
        <v>114.94000000000001</v>
      </c>
      <c r="K67" s="41">
        <v>114.94000000000001</v>
      </c>
      <c r="L67" s="41">
        <v>162.95742180000002</v>
      </c>
      <c r="M67" s="41">
        <v>162.95742180000002</v>
      </c>
      <c r="N67" s="41">
        <v>162.95742180000002</v>
      </c>
      <c r="O67" s="41">
        <v>162.95742180000002</v>
      </c>
      <c r="P67" s="41">
        <v>162.95742180000002</v>
      </c>
      <c r="Q67" s="41">
        <v>162.95742180000002</v>
      </c>
      <c r="R67" s="41">
        <v>492.59999999999997</v>
      </c>
      <c r="S67" s="41">
        <v>738.9</v>
      </c>
      <c r="T67" s="41">
        <v>710.49339999999995</v>
      </c>
      <c r="U67" s="41">
        <v>703.35069999999996</v>
      </c>
      <c r="V67" s="41">
        <v>674.94410000000005</v>
      </c>
      <c r="W67" s="41">
        <v>270.93</v>
      </c>
      <c r="X67" s="41">
        <v>627.24400000000003</v>
      </c>
      <c r="Y67" s="41">
        <v>627.24400000000003</v>
      </c>
      <c r="Z67" s="41">
        <v>548.75639999999999</v>
      </c>
    </row>
    <row r="68" spans="1:26" x14ac:dyDescent="0.25">
      <c r="A68" s="39"/>
      <c r="B68" s="46" t="s">
        <v>39</v>
      </c>
      <c r="C68" s="151"/>
      <c r="D68" s="40">
        <f>SUM(D66:D67)</f>
        <v>871.19999999999993</v>
      </c>
      <c r="E68" s="41">
        <f t="shared" ref="E68" si="0">MIN(G68:Z68)</f>
        <v>203.28000000000003</v>
      </c>
      <c r="F68" s="41">
        <f t="shared" ref="F68" si="1">MAX(G68:Z68)</f>
        <v>1306.8</v>
      </c>
      <c r="G68" s="40">
        <f t="shared" ref="G68:Z68" si="2">SUM(G66:G67)</f>
        <v>363</v>
      </c>
      <c r="H68" s="40">
        <f t="shared" si="2"/>
        <v>207.34560000000002</v>
      </c>
      <c r="I68" s="40">
        <f t="shared" si="2"/>
        <v>203.28000000000003</v>
      </c>
      <c r="J68" s="40">
        <f t="shared" si="2"/>
        <v>203.28000000000003</v>
      </c>
      <c r="K68" s="40">
        <f t="shared" si="2"/>
        <v>203.28000000000003</v>
      </c>
      <c r="L68" s="40">
        <f t="shared" si="2"/>
        <v>250.39742180000002</v>
      </c>
      <c r="M68" s="40">
        <f t="shared" si="2"/>
        <v>250.39742180000002</v>
      </c>
      <c r="N68" s="40">
        <f t="shared" si="2"/>
        <v>250.39742180000002</v>
      </c>
      <c r="O68" s="40">
        <f t="shared" si="2"/>
        <v>250.39742180000002</v>
      </c>
      <c r="P68" s="40">
        <f t="shared" si="2"/>
        <v>250.39742180000002</v>
      </c>
      <c r="Q68" s="40">
        <f t="shared" si="2"/>
        <v>250.39742180000002</v>
      </c>
      <c r="R68" s="40">
        <f t="shared" si="2"/>
        <v>871.19999999999993</v>
      </c>
      <c r="S68" s="40">
        <f t="shared" si="2"/>
        <v>1306.8</v>
      </c>
      <c r="T68" s="40">
        <f t="shared" si="2"/>
        <v>1256.5608</v>
      </c>
      <c r="U68" s="40">
        <f t="shared" si="2"/>
        <v>1243.9284</v>
      </c>
      <c r="V68" s="40">
        <f t="shared" si="2"/>
        <v>1193.6892</v>
      </c>
      <c r="W68" s="40">
        <f t="shared" si="2"/>
        <v>479.16</v>
      </c>
      <c r="X68" s="40">
        <f t="shared" si="2"/>
        <v>1109.328</v>
      </c>
      <c r="Y68" s="40">
        <f t="shared" si="2"/>
        <v>1109.328</v>
      </c>
      <c r="Z68" s="40">
        <f t="shared" si="2"/>
        <v>970.51679999999999</v>
      </c>
    </row>
    <row r="69" spans="1:26" x14ac:dyDescent="0.25">
      <c r="A69" s="74"/>
      <c r="B69" s="74"/>
      <c r="C69" s="74"/>
      <c r="D69" s="73"/>
      <c r="E69" s="74"/>
      <c r="F69" s="74"/>
      <c r="G69" s="74"/>
      <c r="H69" s="74"/>
      <c r="I69" s="74"/>
      <c r="J69" s="74"/>
      <c r="K69" s="74"/>
      <c r="L69" s="74"/>
      <c r="M69" s="74"/>
      <c r="N69" s="74"/>
      <c r="O69" s="74"/>
      <c r="P69" s="74"/>
      <c r="Q69" s="74"/>
      <c r="R69" s="74"/>
      <c r="S69" s="74"/>
      <c r="T69" s="74"/>
      <c r="U69" s="74"/>
      <c r="V69" s="74"/>
      <c r="W69" s="74"/>
      <c r="X69" s="74"/>
      <c r="Y69" s="74"/>
      <c r="Z69" s="74"/>
    </row>
    <row r="70" spans="1:26" x14ac:dyDescent="0.25">
      <c r="A70" s="52" t="s">
        <v>287</v>
      </c>
      <c r="B70" s="53" t="s">
        <v>34</v>
      </c>
      <c r="C70" s="151">
        <v>93798</v>
      </c>
      <c r="D70" s="40">
        <v>276</v>
      </c>
      <c r="E70" s="41">
        <f>MIN(G70:Z70)</f>
        <v>64.400000000000006</v>
      </c>
      <c r="F70" s="41">
        <f>MAX(G70:Z70)</f>
        <v>414</v>
      </c>
      <c r="G70" s="41">
        <v>115</v>
      </c>
      <c r="H70" s="41">
        <v>65.688000000000002</v>
      </c>
      <c r="I70" s="41">
        <v>64.400000000000006</v>
      </c>
      <c r="J70" s="41">
        <v>64.400000000000006</v>
      </c>
      <c r="K70" s="41">
        <v>64.400000000000006</v>
      </c>
      <c r="L70" s="41">
        <v>105.895973</v>
      </c>
      <c r="M70" s="41">
        <v>105.895973</v>
      </c>
      <c r="N70" s="41">
        <v>105.895973</v>
      </c>
      <c r="O70" s="41">
        <v>105.895973</v>
      </c>
      <c r="P70" s="41">
        <v>105.895973</v>
      </c>
      <c r="Q70" s="41">
        <v>105.895973</v>
      </c>
      <c r="R70" s="41">
        <v>276</v>
      </c>
      <c r="S70" s="41">
        <v>414</v>
      </c>
      <c r="T70" s="41">
        <v>398.084</v>
      </c>
      <c r="U70" s="41">
        <v>394.08199999999999</v>
      </c>
      <c r="V70" s="41">
        <v>378.166</v>
      </c>
      <c r="W70" s="41">
        <v>151.80000000000001</v>
      </c>
      <c r="X70" s="41">
        <v>351.44</v>
      </c>
      <c r="Y70" s="41">
        <v>351.44</v>
      </c>
      <c r="Z70" s="41">
        <v>307.464</v>
      </c>
    </row>
    <row r="71" spans="1:26" x14ac:dyDescent="0.25">
      <c r="A71" s="43"/>
      <c r="B71" s="56"/>
      <c r="C71" s="65"/>
      <c r="D71" s="57"/>
      <c r="E71" s="58"/>
      <c r="F71" s="58"/>
      <c r="G71" s="58"/>
      <c r="H71" s="58"/>
      <c r="I71" s="58"/>
      <c r="J71" s="58"/>
      <c r="K71" s="58"/>
      <c r="L71" s="58"/>
      <c r="M71" s="58"/>
      <c r="N71" s="58"/>
      <c r="O71" s="58"/>
      <c r="P71" s="58"/>
      <c r="Q71" s="58"/>
      <c r="R71" s="58"/>
      <c r="S71" s="58"/>
      <c r="T71" s="58"/>
      <c r="U71" s="58"/>
      <c r="V71" s="58"/>
      <c r="W71" s="58"/>
      <c r="X71" s="58"/>
      <c r="Y71" s="58"/>
      <c r="Z71" s="58"/>
    </row>
    <row r="72" spans="1:26" x14ac:dyDescent="0.25">
      <c r="A72" s="52" t="s">
        <v>288</v>
      </c>
      <c r="B72" s="53" t="s">
        <v>34</v>
      </c>
      <c r="C72" s="151">
        <v>93798</v>
      </c>
      <c r="D72" s="40">
        <v>193.2</v>
      </c>
      <c r="E72" s="41">
        <f>MIN(G72:Z72)</f>
        <v>45.080000000000005</v>
      </c>
      <c r="F72" s="41">
        <f>MAX(G72:Z72)</f>
        <v>289.8</v>
      </c>
      <c r="G72" s="41">
        <v>80.5</v>
      </c>
      <c r="H72" s="41">
        <v>45.981600000000007</v>
      </c>
      <c r="I72" s="41">
        <v>45.080000000000005</v>
      </c>
      <c r="J72" s="41">
        <v>45.080000000000005</v>
      </c>
      <c r="K72" s="41">
        <v>45.080000000000005</v>
      </c>
      <c r="L72" s="41">
        <v>105.895973</v>
      </c>
      <c r="M72" s="41">
        <v>105.895973</v>
      </c>
      <c r="N72" s="41">
        <v>105.895973</v>
      </c>
      <c r="O72" s="41">
        <v>105.895973</v>
      </c>
      <c r="P72" s="41">
        <v>105.895973</v>
      </c>
      <c r="Q72" s="41">
        <v>105.895973</v>
      </c>
      <c r="R72" s="41">
        <v>193.2</v>
      </c>
      <c r="S72" s="41">
        <v>289.8</v>
      </c>
      <c r="T72" s="41">
        <v>278.65879999999999</v>
      </c>
      <c r="U72" s="41">
        <v>275.85739999999998</v>
      </c>
      <c r="V72" s="41">
        <v>264.71620000000001</v>
      </c>
      <c r="W72" s="41">
        <v>106.26</v>
      </c>
      <c r="X72" s="41">
        <v>246.00800000000001</v>
      </c>
      <c r="Y72" s="41">
        <v>246.00800000000001</v>
      </c>
      <c r="Z72" s="41">
        <v>215.22479999999999</v>
      </c>
    </row>
    <row r="73" spans="1:26" x14ac:dyDescent="0.25">
      <c r="A73" s="68"/>
      <c r="B73" s="75"/>
      <c r="C73" s="163"/>
      <c r="D73" s="76"/>
      <c r="E73" s="77"/>
      <c r="F73" s="77"/>
      <c r="G73" s="77"/>
      <c r="H73" s="77"/>
      <c r="I73" s="77"/>
      <c r="J73" s="77"/>
      <c r="K73" s="77"/>
      <c r="L73" s="77"/>
      <c r="M73" s="77"/>
      <c r="N73" s="77"/>
      <c r="O73" s="77"/>
      <c r="P73" s="77"/>
      <c r="Q73" s="77"/>
      <c r="R73" s="77"/>
      <c r="S73" s="77"/>
      <c r="T73" s="77"/>
      <c r="U73" s="77"/>
      <c r="V73" s="77"/>
      <c r="W73" s="77"/>
      <c r="X73" s="77"/>
      <c r="Y73" s="77"/>
      <c r="Z73" s="77"/>
    </row>
    <row r="74" spans="1:26" x14ac:dyDescent="0.25">
      <c r="A74" s="78" t="s">
        <v>289</v>
      </c>
      <c r="B74" s="79" t="s">
        <v>34</v>
      </c>
      <c r="C74" s="162">
        <v>97597</v>
      </c>
      <c r="D74" s="40">
        <v>123</v>
      </c>
      <c r="E74" s="41">
        <f>MIN(G74:Z74)</f>
        <v>0</v>
      </c>
      <c r="F74" s="41">
        <f>MAX(G74:Z74)</f>
        <v>184.5</v>
      </c>
      <c r="G74" s="41">
        <v>51.25</v>
      </c>
      <c r="H74" s="41">
        <v>29.274000000000004</v>
      </c>
      <c r="I74" s="41">
        <v>28.700000000000003</v>
      </c>
      <c r="J74" s="41">
        <v>28.700000000000003</v>
      </c>
      <c r="K74" s="41">
        <v>28.700000000000003</v>
      </c>
      <c r="L74" s="41">
        <v>0</v>
      </c>
      <c r="M74" s="41">
        <v>0</v>
      </c>
      <c r="N74" s="41">
        <v>0</v>
      </c>
      <c r="O74" s="41">
        <v>0</v>
      </c>
      <c r="P74" s="41">
        <v>0</v>
      </c>
      <c r="Q74" s="41">
        <v>0</v>
      </c>
      <c r="R74" s="41">
        <v>123</v>
      </c>
      <c r="S74" s="41">
        <v>184.5</v>
      </c>
      <c r="T74" s="41">
        <v>177.40699999999998</v>
      </c>
      <c r="U74" s="41">
        <v>175.62350000000001</v>
      </c>
      <c r="V74" s="41">
        <v>168.53050000000002</v>
      </c>
      <c r="W74" s="41">
        <v>67.650000000000006</v>
      </c>
      <c r="X74" s="41">
        <v>156.62</v>
      </c>
      <c r="Y74" s="41">
        <v>156.62</v>
      </c>
      <c r="Z74" s="41">
        <v>137.02199999999999</v>
      </c>
    </row>
    <row r="75" spans="1:26" x14ac:dyDescent="0.25">
      <c r="A75" s="68"/>
      <c r="B75" s="75"/>
      <c r="C75" s="163"/>
      <c r="D75" s="76"/>
      <c r="E75" s="77"/>
      <c r="F75" s="77"/>
      <c r="G75" s="77"/>
      <c r="H75" s="77"/>
      <c r="I75" s="77"/>
      <c r="J75" s="77"/>
      <c r="K75" s="77"/>
      <c r="L75" s="77"/>
      <c r="M75" s="77"/>
      <c r="N75" s="77"/>
      <c r="O75" s="77"/>
      <c r="P75" s="77"/>
      <c r="Q75" s="77"/>
      <c r="R75" s="77"/>
      <c r="S75" s="77"/>
      <c r="T75" s="77"/>
      <c r="U75" s="77"/>
      <c r="V75" s="77"/>
      <c r="W75" s="77"/>
      <c r="X75" s="77"/>
      <c r="Y75" s="77"/>
      <c r="Z75" s="77"/>
    </row>
    <row r="76" spans="1:26" x14ac:dyDescent="0.25">
      <c r="A76" s="78" t="s">
        <v>290</v>
      </c>
      <c r="B76" s="79" t="s">
        <v>34</v>
      </c>
      <c r="C76" s="162">
        <v>99195</v>
      </c>
      <c r="D76" s="40">
        <v>135</v>
      </c>
      <c r="E76" s="41">
        <f>MIN(G76:Z76)</f>
        <v>31.500000000000004</v>
      </c>
      <c r="F76" s="41">
        <f>MAX(G76:Z76)</f>
        <v>202.5</v>
      </c>
      <c r="G76" s="41">
        <v>56.25</v>
      </c>
      <c r="H76" s="41">
        <v>32.130000000000003</v>
      </c>
      <c r="I76" s="41">
        <v>31.500000000000004</v>
      </c>
      <c r="J76" s="41">
        <v>31.500000000000004</v>
      </c>
      <c r="K76" s="41">
        <v>31.500000000000004</v>
      </c>
      <c r="L76" s="41">
        <v>102.8678216</v>
      </c>
      <c r="M76" s="41">
        <v>102.8678216</v>
      </c>
      <c r="N76" s="41">
        <v>102.8678216</v>
      </c>
      <c r="O76" s="41">
        <v>102.8678216</v>
      </c>
      <c r="P76" s="41">
        <v>102.8678216</v>
      </c>
      <c r="Q76" s="41">
        <v>102.8678216</v>
      </c>
      <c r="R76" s="41">
        <v>135</v>
      </c>
      <c r="S76" s="41">
        <v>202.5</v>
      </c>
      <c r="T76" s="41">
        <v>194.71499999999997</v>
      </c>
      <c r="U76" s="41">
        <v>192.75749999999999</v>
      </c>
      <c r="V76" s="41">
        <v>184.97250000000003</v>
      </c>
      <c r="W76" s="41">
        <v>74.25</v>
      </c>
      <c r="X76" s="41">
        <v>171.9</v>
      </c>
      <c r="Y76" s="41">
        <v>171.9</v>
      </c>
      <c r="Z76" s="41">
        <v>150.38999999999999</v>
      </c>
    </row>
    <row r="77" spans="1:26" x14ac:dyDescent="0.25">
      <c r="A77" s="68"/>
      <c r="B77" s="75"/>
      <c r="C77" s="163"/>
      <c r="D77" s="76"/>
      <c r="E77" s="77"/>
      <c r="F77" s="77"/>
      <c r="G77" s="77"/>
      <c r="H77" s="77"/>
      <c r="I77" s="77"/>
      <c r="J77" s="77"/>
      <c r="K77" s="77"/>
      <c r="L77" s="77"/>
      <c r="M77" s="77"/>
      <c r="N77" s="77"/>
      <c r="O77" s="77"/>
      <c r="P77" s="77"/>
      <c r="Q77" s="77"/>
      <c r="R77" s="77"/>
      <c r="S77" s="77"/>
      <c r="T77" s="77"/>
      <c r="U77" s="77"/>
      <c r="V77" s="77"/>
      <c r="W77" s="77"/>
      <c r="X77" s="77"/>
      <c r="Y77" s="77"/>
      <c r="Z77" s="77"/>
    </row>
    <row r="78" spans="1:26" x14ac:dyDescent="0.25">
      <c r="A78" s="80" t="s">
        <v>291</v>
      </c>
      <c r="B78" s="79" t="s">
        <v>34</v>
      </c>
      <c r="C78" s="162">
        <v>96365</v>
      </c>
      <c r="D78" s="40">
        <v>276.59999999999997</v>
      </c>
      <c r="E78" s="41"/>
      <c r="F78" s="41"/>
      <c r="G78" s="41">
        <v>115.25</v>
      </c>
      <c r="H78" s="41">
        <v>65.830800000000011</v>
      </c>
      <c r="I78" s="41">
        <v>64.540000000000006</v>
      </c>
      <c r="J78" s="41">
        <v>64.540000000000006</v>
      </c>
      <c r="K78" s="41">
        <v>64.540000000000006</v>
      </c>
      <c r="L78" s="41">
        <v>186.62881179999999</v>
      </c>
      <c r="M78" s="41">
        <v>186.62881179999999</v>
      </c>
      <c r="N78" s="41">
        <v>186.62881179999999</v>
      </c>
      <c r="O78" s="41">
        <v>186.62881179999999</v>
      </c>
      <c r="P78" s="41">
        <v>186.62881179999999</v>
      </c>
      <c r="Q78" s="41">
        <v>186.62881179999999</v>
      </c>
      <c r="R78" s="41">
        <v>276.59999999999997</v>
      </c>
      <c r="S78" s="41">
        <v>414.90000000000003</v>
      </c>
      <c r="T78" s="41">
        <v>398.94939999999997</v>
      </c>
      <c r="U78" s="41">
        <v>394.93869999999998</v>
      </c>
      <c r="V78" s="41">
        <v>378.98810000000003</v>
      </c>
      <c r="W78" s="41">
        <v>152.13</v>
      </c>
      <c r="X78" s="41">
        <v>352.20400000000001</v>
      </c>
      <c r="Y78" s="41">
        <v>352.20400000000001</v>
      </c>
      <c r="Z78" s="41">
        <v>308.13240000000002</v>
      </c>
    </row>
    <row r="79" spans="1:26" x14ac:dyDescent="0.25">
      <c r="A79" s="80" t="s">
        <v>1</v>
      </c>
      <c r="B79" s="81" t="s">
        <v>292</v>
      </c>
      <c r="C79" s="162" t="s">
        <v>293</v>
      </c>
      <c r="D79" s="40">
        <v>59.699999999999996</v>
      </c>
      <c r="E79" s="41"/>
      <c r="F79" s="41"/>
      <c r="G79" s="41">
        <v>24.875</v>
      </c>
      <c r="H79" s="41">
        <v>14.208600000000002</v>
      </c>
      <c r="I79" s="41">
        <v>13.930000000000001</v>
      </c>
      <c r="J79" s="41">
        <v>13.930000000000001</v>
      </c>
      <c r="K79" s="41">
        <v>13.930000000000001</v>
      </c>
      <c r="L79" s="41">
        <v>0</v>
      </c>
      <c r="M79" s="41">
        <v>0</v>
      </c>
      <c r="N79" s="41">
        <v>0</v>
      </c>
      <c r="O79" s="41">
        <v>0</v>
      </c>
      <c r="P79" s="41">
        <v>0</v>
      </c>
      <c r="Q79" s="41">
        <v>0</v>
      </c>
      <c r="R79" s="41">
        <v>59.699999999999996</v>
      </c>
      <c r="S79" s="41">
        <v>89.55</v>
      </c>
      <c r="T79" s="41">
        <v>86.107299999999995</v>
      </c>
      <c r="U79" s="41">
        <v>85.241650000000007</v>
      </c>
      <c r="V79" s="41">
        <v>81.798950000000005</v>
      </c>
      <c r="W79" s="41">
        <v>32.835000000000001</v>
      </c>
      <c r="X79" s="41">
        <v>76.018000000000001</v>
      </c>
      <c r="Y79" s="41">
        <v>76.018000000000001</v>
      </c>
      <c r="Z79" s="41">
        <v>66.505799999999994</v>
      </c>
    </row>
    <row r="80" spans="1:26" x14ac:dyDescent="0.25">
      <c r="A80" s="80"/>
      <c r="B80" s="81" t="s">
        <v>39</v>
      </c>
      <c r="C80" s="162"/>
      <c r="D80" s="40">
        <f>SUM(D78:D79)</f>
        <v>336.29999999999995</v>
      </c>
      <c r="E80" s="41">
        <f t="shared" ref="E80" si="3">MIN(G80:Z80)</f>
        <v>78.470000000000013</v>
      </c>
      <c r="F80" s="41">
        <f t="shared" ref="F80" si="4">MAX(G80:Z80)</f>
        <v>504.45000000000005</v>
      </c>
      <c r="G80" s="40">
        <f t="shared" ref="G80:Z80" si="5">SUM(G78:G79)</f>
        <v>140.125</v>
      </c>
      <c r="H80" s="40">
        <f t="shared" si="5"/>
        <v>80.039400000000015</v>
      </c>
      <c r="I80" s="40">
        <f t="shared" si="5"/>
        <v>78.470000000000013</v>
      </c>
      <c r="J80" s="40">
        <f t="shared" si="5"/>
        <v>78.470000000000013</v>
      </c>
      <c r="K80" s="40">
        <f t="shared" si="5"/>
        <v>78.470000000000013</v>
      </c>
      <c r="L80" s="40">
        <f t="shared" si="5"/>
        <v>186.62881179999999</v>
      </c>
      <c r="M80" s="40">
        <f t="shared" si="5"/>
        <v>186.62881179999999</v>
      </c>
      <c r="N80" s="40">
        <f t="shared" si="5"/>
        <v>186.62881179999999</v>
      </c>
      <c r="O80" s="40">
        <f t="shared" si="5"/>
        <v>186.62881179999999</v>
      </c>
      <c r="P80" s="40">
        <f t="shared" si="5"/>
        <v>186.62881179999999</v>
      </c>
      <c r="Q80" s="40">
        <f t="shared" si="5"/>
        <v>186.62881179999999</v>
      </c>
      <c r="R80" s="40">
        <f t="shared" si="5"/>
        <v>336.29999999999995</v>
      </c>
      <c r="S80" s="40">
        <f t="shared" si="5"/>
        <v>504.45000000000005</v>
      </c>
      <c r="T80" s="40">
        <f t="shared" si="5"/>
        <v>485.05669999999998</v>
      </c>
      <c r="U80" s="40">
        <f t="shared" si="5"/>
        <v>480.18034999999998</v>
      </c>
      <c r="V80" s="40">
        <f t="shared" si="5"/>
        <v>460.78705000000002</v>
      </c>
      <c r="W80" s="40">
        <f t="shared" si="5"/>
        <v>184.965</v>
      </c>
      <c r="X80" s="40">
        <f t="shared" si="5"/>
        <v>428.22199999999998</v>
      </c>
      <c r="Y80" s="40">
        <f t="shared" si="5"/>
        <v>428.22199999999998</v>
      </c>
      <c r="Z80" s="40">
        <f t="shared" si="5"/>
        <v>374.63819999999998</v>
      </c>
    </row>
    <row r="81" spans="1:26" x14ac:dyDescent="0.25">
      <c r="A81" s="68"/>
      <c r="B81" s="75"/>
      <c r="C81" s="163"/>
      <c r="D81" s="76"/>
      <c r="E81" s="77"/>
      <c r="F81" s="77"/>
      <c r="G81" s="77"/>
      <c r="H81" s="77"/>
      <c r="I81" s="77"/>
      <c r="J81" s="77"/>
      <c r="K81" s="77"/>
      <c r="L81" s="77"/>
      <c r="M81" s="77"/>
      <c r="N81" s="77"/>
      <c r="O81" s="77"/>
      <c r="P81" s="77"/>
      <c r="Q81" s="77"/>
      <c r="R81" s="77"/>
      <c r="S81" s="77"/>
      <c r="T81" s="77"/>
      <c r="U81" s="77"/>
      <c r="V81" s="77"/>
      <c r="W81" s="77"/>
      <c r="X81" s="77"/>
      <c r="Y81" s="77"/>
      <c r="Z81" s="77"/>
    </row>
    <row r="82" spans="1:26" x14ac:dyDescent="0.25">
      <c r="A82" s="78" t="s">
        <v>294</v>
      </c>
      <c r="B82" s="79" t="s">
        <v>34</v>
      </c>
      <c r="C82" s="162">
        <v>96365</v>
      </c>
      <c r="D82" s="40">
        <v>276.59999999999997</v>
      </c>
      <c r="E82" s="41"/>
      <c r="F82" s="41"/>
      <c r="G82" s="41">
        <v>115.25</v>
      </c>
      <c r="H82" s="41">
        <v>65.830800000000011</v>
      </c>
      <c r="I82" s="41">
        <v>64.540000000000006</v>
      </c>
      <c r="J82" s="41">
        <v>64.540000000000006</v>
      </c>
      <c r="K82" s="41">
        <v>64.540000000000006</v>
      </c>
      <c r="L82" s="41">
        <v>186.62881179999999</v>
      </c>
      <c r="M82" s="41">
        <v>186.62881179999999</v>
      </c>
      <c r="N82" s="41">
        <v>186.62881179999999</v>
      </c>
      <c r="O82" s="41">
        <v>186.62881179999999</v>
      </c>
      <c r="P82" s="41">
        <v>186.62881179999999</v>
      </c>
      <c r="Q82" s="41">
        <v>186.62881179999999</v>
      </c>
      <c r="R82" s="41">
        <v>276.59999999999997</v>
      </c>
      <c r="S82" s="41">
        <v>414.90000000000003</v>
      </c>
      <c r="T82" s="41">
        <v>398.94939999999997</v>
      </c>
      <c r="U82" s="41">
        <v>394.93869999999998</v>
      </c>
      <c r="V82" s="41">
        <v>378.98810000000003</v>
      </c>
      <c r="W82" s="41">
        <v>152.13</v>
      </c>
      <c r="X82" s="41">
        <v>352.20400000000001</v>
      </c>
      <c r="Y82" s="41">
        <v>352.20400000000001</v>
      </c>
      <c r="Z82" s="41">
        <v>308.13240000000002</v>
      </c>
    </row>
    <row r="83" spans="1:26" x14ac:dyDescent="0.25">
      <c r="A83" s="78"/>
      <c r="B83" s="81" t="s">
        <v>292</v>
      </c>
      <c r="C83" s="162" t="s">
        <v>295</v>
      </c>
      <c r="D83" s="40">
        <v>4229.3999999999996</v>
      </c>
      <c r="E83" s="41"/>
      <c r="F83" s="41"/>
      <c r="G83" s="41">
        <v>1762.25</v>
      </c>
      <c r="H83" s="41">
        <v>1006.5972000000002</v>
      </c>
      <c r="I83" s="41">
        <v>986.86000000000013</v>
      </c>
      <c r="J83" s="41">
        <v>986.86000000000013</v>
      </c>
      <c r="K83" s="41">
        <v>986.86000000000013</v>
      </c>
      <c r="L83" s="41">
        <v>842.25</v>
      </c>
      <c r="M83" s="41">
        <v>842.25</v>
      </c>
      <c r="N83" s="41">
        <v>842.25</v>
      </c>
      <c r="O83" s="41">
        <v>842.25</v>
      </c>
      <c r="P83" s="41">
        <v>842.25</v>
      </c>
      <c r="Q83" s="41">
        <v>842.25</v>
      </c>
      <c r="R83" s="41">
        <v>4229.3999999999996</v>
      </c>
      <c r="S83" s="41">
        <v>6344.1</v>
      </c>
      <c r="T83" s="41">
        <v>6100.2046</v>
      </c>
      <c r="U83" s="41">
        <v>6038.8783000000003</v>
      </c>
      <c r="V83" s="41">
        <v>5794.9829</v>
      </c>
      <c r="W83" s="41">
        <v>2326.17</v>
      </c>
      <c r="X83" s="41">
        <v>5385.4359999999997</v>
      </c>
      <c r="Y83" s="41">
        <v>5385.4359999999997</v>
      </c>
      <c r="Z83" s="41">
        <v>4711.5515999999998</v>
      </c>
    </row>
    <row r="84" spans="1:26" x14ac:dyDescent="0.25">
      <c r="A84" s="78"/>
      <c r="B84" s="79" t="s">
        <v>39</v>
      </c>
      <c r="C84" s="162"/>
      <c r="D84" s="40">
        <f>SUM(D82:D83)</f>
        <v>4506</v>
      </c>
      <c r="E84" s="41">
        <f t="shared" ref="E84" si="6">MIN(G84:Z84)</f>
        <v>1028.8788118</v>
      </c>
      <c r="F84" s="41">
        <f t="shared" ref="F84" si="7">MAX(G84:Z84)</f>
        <v>6759</v>
      </c>
      <c r="G84" s="40">
        <f t="shared" ref="G84:Z84" si="8">SUM(G82:G83)</f>
        <v>1877.5</v>
      </c>
      <c r="H84" s="40">
        <f t="shared" si="8"/>
        <v>1072.4280000000001</v>
      </c>
      <c r="I84" s="40">
        <f t="shared" si="8"/>
        <v>1051.4000000000001</v>
      </c>
      <c r="J84" s="40">
        <f t="shared" si="8"/>
        <v>1051.4000000000001</v>
      </c>
      <c r="K84" s="40">
        <f t="shared" si="8"/>
        <v>1051.4000000000001</v>
      </c>
      <c r="L84" s="40">
        <f t="shared" si="8"/>
        <v>1028.8788118</v>
      </c>
      <c r="M84" s="40">
        <f t="shared" si="8"/>
        <v>1028.8788118</v>
      </c>
      <c r="N84" s="40">
        <f t="shared" si="8"/>
        <v>1028.8788118</v>
      </c>
      <c r="O84" s="40">
        <f t="shared" si="8"/>
        <v>1028.8788118</v>
      </c>
      <c r="P84" s="40">
        <f t="shared" si="8"/>
        <v>1028.8788118</v>
      </c>
      <c r="Q84" s="40">
        <f t="shared" si="8"/>
        <v>1028.8788118</v>
      </c>
      <c r="R84" s="40">
        <f t="shared" si="8"/>
        <v>4506</v>
      </c>
      <c r="S84" s="40">
        <f t="shared" si="8"/>
        <v>6759</v>
      </c>
      <c r="T84" s="40">
        <f t="shared" si="8"/>
        <v>6499.1540000000005</v>
      </c>
      <c r="U84" s="40">
        <f t="shared" si="8"/>
        <v>6433.817</v>
      </c>
      <c r="V84" s="40">
        <f t="shared" si="8"/>
        <v>6173.9709999999995</v>
      </c>
      <c r="W84" s="40">
        <f t="shared" si="8"/>
        <v>2478.3000000000002</v>
      </c>
      <c r="X84" s="40">
        <f t="shared" si="8"/>
        <v>5737.6399999999994</v>
      </c>
      <c r="Y84" s="40">
        <f t="shared" si="8"/>
        <v>5737.6399999999994</v>
      </c>
      <c r="Z84" s="40">
        <f t="shared" si="8"/>
        <v>5019.6840000000002</v>
      </c>
    </row>
    <row r="85" spans="1:26" x14ac:dyDescent="0.25">
      <c r="A85" s="82"/>
      <c r="B85" s="83"/>
      <c r="C85" s="164"/>
      <c r="D85" s="84"/>
      <c r="E85" s="85"/>
      <c r="F85" s="85"/>
      <c r="G85" s="85"/>
      <c r="H85" s="85"/>
      <c r="I85" s="85"/>
      <c r="J85" s="85"/>
      <c r="K85" s="85"/>
      <c r="L85" s="85"/>
      <c r="M85" s="85"/>
      <c r="N85" s="85"/>
      <c r="O85" s="85"/>
      <c r="P85" s="85"/>
      <c r="Q85" s="85"/>
      <c r="R85" s="85"/>
      <c r="S85" s="85"/>
      <c r="T85" s="85"/>
      <c r="U85" s="85"/>
      <c r="V85" s="85"/>
      <c r="W85" s="85"/>
      <c r="X85" s="85"/>
      <c r="Y85" s="85"/>
      <c r="Z85" s="85"/>
    </row>
  </sheetData>
  <mergeCells count="3">
    <mergeCell ref="G9:K9"/>
    <mergeCell ref="L9:R9"/>
    <mergeCell ref="S9:Z9"/>
  </mergeCells>
  <hyperlinks>
    <hyperlink ref="A7" location="'START HERE'!A1" display="Return to Main Screen"/>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B106"/>
  <sheetViews>
    <sheetView tabSelected="1" view="pageBreakPreview" zoomScale="60" zoomScaleNormal="60" workbookViewId="0">
      <pane ySplit="10" topLeftCell="A11" activePane="bottomLeft" state="frozen"/>
      <selection pane="bottomLeft" activeCell="A3" sqref="A3"/>
    </sheetView>
  </sheetViews>
  <sheetFormatPr defaultRowHeight="14.25" x14ac:dyDescent="0.25"/>
  <cols>
    <col min="1" max="1" width="64.42578125" style="184" bestFit="1" customWidth="1"/>
    <col min="2" max="2" width="31" style="21" bestFit="1" customWidth="1"/>
    <col min="3" max="26" width="12.7109375" style="21" customWidth="1"/>
    <col min="27" max="16384" width="9.140625" style="21"/>
  </cols>
  <sheetData>
    <row r="1" spans="1:28" x14ac:dyDescent="0.25">
      <c r="A1" s="172" t="s">
        <v>0</v>
      </c>
      <c r="B1" s="19"/>
      <c r="C1" s="20"/>
      <c r="E1" s="22"/>
      <c r="H1" s="23"/>
      <c r="I1" s="23"/>
      <c r="J1" s="23"/>
      <c r="K1" s="23"/>
      <c r="L1" s="23"/>
      <c r="M1" s="23"/>
      <c r="N1" s="23"/>
      <c r="O1" s="23"/>
      <c r="P1" s="23"/>
      <c r="Q1" s="23"/>
      <c r="R1" s="23"/>
      <c r="S1" s="23"/>
      <c r="T1" s="23"/>
      <c r="U1" s="23"/>
      <c r="V1" s="23"/>
      <c r="W1" s="23"/>
      <c r="X1" s="23"/>
      <c r="Y1" s="23"/>
      <c r="Z1" s="23"/>
    </row>
    <row r="2" spans="1:28" x14ac:dyDescent="0.25">
      <c r="A2" s="173" t="s">
        <v>445</v>
      </c>
      <c r="B2" s="25"/>
      <c r="E2" s="22"/>
      <c r="H2" s="23"/>
      <c r="I2" s="23"/>
      <c r="J2" s="23"/>
      <c r="K2" s="23"/>
      <c r="L2" s="23"/>
      <c r="M2" s="23"/>
      <c r="N2" s="23"/>
      <c r="O2" s="23"/>
      <c r="P2" s="23"/>
      <c r="Q2" s="23"/>
      <c r="R2" s="23"/>
      <c r="S2" s="23"/>
      <c r="T2" s="23"/>
      <c r="U2" s="23"/>
      <c r="V2" s="23"/>
      <c r="W2" s="23"/>
      <c r="X2" s="23"/>
      <c r="Y2" s="23"/>
      <c r="Z2" s="23"/>
    </row>
    <row r="3" spans="1:28" x14ac:dyDescent="0.25">
      <c r="A3" s="172" t="s">
        <v>439</v>
      </c>
      <c r="B3" s="25"/>
      <c r="E3" s="22"/>
      <c r="H3" s="23" t="s">
        <v>1</v>
      </c>
      <c r="I3" s="23"/>
      <c r="J3" s="23"/>
      <c r="K3" s="23"/>
      <c r="L3" s="23"/>
      <c r="M3" s="23"/>
      <c r="N3" s="23"/>
      <c r="O3" s="23"/>
      <c r="P3" s="23"/>
      <c r="Q3" s="23"/>
      <c r="R3" s="23"/>
      <c r="S3" s="23"/>
      <c r="T3" s="23"/>
      <c r="U3" s="23"/>
      <c r="V3" s="23"/>
      <c r="W3" s="23"/>
      <c r="X3" s="23"/>
      <c r="Y3" s="23"/>
      <c r="Z3" s="23"/>
    </row>
    <row r="4" spans="1:28" x14ac:dyDescent="0.25">
      <c r="A4" s="174"/>
      <c r="B4" s="25"/>
      <c r="E4" s="22"/>
      <c r="H4" s="23"/>
      <c r="I4" s="23"/>
      <c r="J4" s="23"/>
      <c r="K4" s="23"/>
      <c r="L4" s="23"/>
      <c r="M4" s="23"/>
      <c r="N4" s="23"/>
      <c r="O4" s="23"/>
      <c r="P4" s="23"/>
      <c r="Q4" s="23"/>
      <c r="R4" s="23"/>
      <c r="S4" s="23"/>
      <c r="T4" s="23"/>
      <c r="U4" s="23"/>
      <c r="V4" s="23"/>
      <c r="W4" s="23"/>
      <c r="X4" s="23"/>
      <c r="Y4" s="23"/>
      <c r="Z4" s="23"/>
    </row>
    <row r="5" spans="1:28" x14ac:dyDescent="0.25">
      <c r="A5" s="174"/>
      <c r="B5" s="25"/>
      <c r="E5" s="22"/>
      <c r="H5" s="23"/>
      <c r="I5" s="23"/>
      <c r="J5" s="23"/>
      <c r="K5" s="23"/>
      <c r="L5" s="23"/>
      <c r="M5" s="23"/>
      <c r="N5" s="23"/>
      <c r="O5" s="23"/>
      <c r="P5" s="23"/>
      <c r="Q5" s="23"/>
      <c r="R5" s="23"/>
      <c r="S5" s="23"/>
      <c r="T5" s="23"/>
      <c r="U5" s="23"/>
      <c r="V5" s="23"/>
      <c r="W5" s="23"/>
      <c r="X5" s="23"/>
      <c r="Y5" s="23"/>
      <c r="Z5" s="23"/>
    </row>
    <row r="6" spans="1:28" x14ac:dyDescent="0.25">
      <c r="A6" s="174"/>
      <c r="B6" s="25"/>
      <c r="E6" s="22"/>
      <c r="H6" s="27" t="s">
        <v>2</v>
      </c>
      <c r="I6" s="23"/>
      <c r="J6" s="23"/>
      <c r="K6" s="23"/>
      <c r="L6" s="23"/>
      <c r="M6" s="23"/>
      <c r="N6" s="23"/>
      <c r="O6" s="23"/>
      <c r="P6" s="23"/>
      <c r="Q6" s="23"/>
      <c r="R6" s="23"/>
      <c r="S6" s="23"/>
      <c r="T6" s="23"/>
      <c r="U6" s="23"/>
      <c r="V6" s="23"/>
      <c r="W6" s="23"/>
      <c r="X6" s="23"/>
      <c r="Y6" s="23"/>
      <c r="Z6" s="23"/>
    </row>
    <row r="7" spans="1:28" x14ac:dyDescent="0.25">
      <c r="A7" s="175" t="s">
        <v>3</v>
      </c>
      <c r="B7" s="25"/>
      <c r="E7" s="29"/>
      <c r="H7" s="30" t="s">
        <v>1</v>
      </c>
      <c r="I7" s="23"/>
      <c r="J7" s="23"/>
      <c r="K7" s="23"/>
      <c r="L7" s="23"/>
      <c r="M7" s="23"/>
      <c r="N7" s="23"/>
      <c r="O7" s="23"/>
      <c r="P7" s="23"/>
      <c r="Q7" s="23"/>
      <c r="R7" s="23"/>
      <c r="S7" s="23"/>
      <c r="T7" s="23"/>
      <c r="U7" s="23"/>
      <c r="V7" s="23"/>
      <c r="W7" s="23"/>
      <c r="X7" s="23"/>
      <c r="Y7" s="23"/>
      <c r="Z7" s="23"/>
    </row>
    <row r="8" spans="1:28" ht="15" thickBot="1" x14ac:dyDescent="0.3">
      <c r="A8" s="175"/>
      <c r="B8" s="25"/>
      <c r="E8" s="29"/>
      <c r="H8" s="30"/>
      <c r="I8" s="23"/>
      <c r="J8" s="23"/>
      <c r="K8" s="23"/>
      <c r="L8" s="23"/>
      <c r="M8" s="23"/>
      <c r="N8" s="23"/>
      <c r="O8" s="23"/>
      <c r="P8" s="23"/>
      <c r="Q8" s="23"/>
      <c r="R8" s="23"/>
      <c r="S8" s="23"/>
      <c r="T8" s="23"/>
      <c r="U8" s="23"/>
      <c r="V8" s="23"/>
      <c r="W8" s="23"/>
      <c r="X8" s="23"/>
      <c r="Y8" s="23"/>
      <c r="Z8" s="23"/>
    </row>
    <row r="9" spans="1:28" ht="14.25" customHeight="1" thickBot="1" x14ac:dyDescent="0.3">
      <c r="A9" s="174"/>
      <c r="C9" s="31"/>
      <c r="D9" s="31"/>
      <c r="E9" s="21" t="s">
        <v>1</v>
      </c>
      <c r="G9" s="196" t="s">
        <v>436</v>
      </c>
      <c r="H9" s="197"/>
      <c r="I9" s="197"/>
      <c r="J9" s="197"/>
      <c r="K9" s="198"/>
      <c r="L9" s="199" t="s">
        <v>437</v>
      </c>
      <c r="M9" s="199"/>
      <c r="N9" s="199"/>
      <c r="O9" s="199"/>
      <c r="P9" s="199"/>
      <c r="Q9" s="199"/>
      <c r="R9" s="200"/>
      <c r="S9" s="195" t="s">
        <v>6</v>
      </c>
      <c r="T9" s="195"/>
      <c r="U9" s="195"/>
      <c r="V9" s="195"/>
      <c r="W9" s="195"/>
      <c r="X9" s="195"/>
      <c r="Y9" s="195"/>
      <c r="Z9" s="195"/>
    </row>
    <row r="10" spans="1:28" ht="66.75" customHeight="1" thickBot="1" x14ac:dyDescent="0.3">
      <c r="A10" s="176" t="s">
        <v>7</v>
      </c>
      <c r="B10" s="32" t="s">
        <v>8</v>
      </c>
      <c r="C10" s="147" t="s">
        <v>9</v>
      </c>
      <c r="D10" s="33" t="s">
        <v>10</v>
      </c>
      <c r="E10" s="34" t="s">
        <v>11</v>
      </c>
      <c r="F10" s="34" t="s">
        <v>12</v>
      </c>
      <c r="G10" s="134" t="s">
        <v>438</v>
      </c>
      <c r="H10" s="134" t="s">
        <v>14</v>
      </c>
      <c r="I10" s="134" t="s">
        <v>15</v>
      </c>
      <c r="J10" s="134" t="s">
        <v>16</v>
      </c>
      <c r="K10" s="134" t="s">
        <v>17</v>
      </c>
      <c r="L10" s="135" t="s">
        <v>18</v>
      </c>
      <c r="M10" s="135" t="s">
        <v>19</v>
      </c>
      <c r="N10" s="135" t="s">
        <v>20</v>
      </c>
      <c r="O10" s="135" t="s">
        <v>21</v>
      </c>
      <c r="P10" s="135" t="s">
        <v>22</v>
      </c>
      <c r="Q10" s="135" t="s">
        <v>24</v>
      </c>
      <c r="R10" s="135" t="s">
        <v>23</v>
      </c>
      <c r="S10" s="136" t="s">
        <v>25</v>
      </c>
      <c r="T10" s="136" t="s">
        <v>26</v>
      </c>
      <c r="U10" s="136" t="s">
        <v>27</v>
      </c>
      <c r="V10" s="136" t="s">
        <v>28</v>
      </c>
      <c r="W10" s="136" t="s">
        <v>29</v>
      </c>
      <c r="X10" s="136" t="s">
        <v>30</v>
      </c>
      <c r="Y10" s="136" t="s">
        <v>31</v>
      </c>
      <c r="Z10" s="136" t="s">
        <v>32</v>
      </c>
    </row>
    <row r="11" spans="1:28" x14ac:dyDescent="0.25">
      <c r="A11" s="177"/>
      <c r="B11" s="35"/>
      <c r="C11" s="37"/>
      <c r="D11" s="36"/>
      <c r="E11" s="37"/>
      <c r="F11" s="37"/>
      <c r="G11" s="38"/>
      <c r="H11" s="38"/>
      <c r="I11" s="38"/>
      <c r="J11" s="38"/>
      <c r="K11" s="38"/>
      <c r="L11" s="38"/>
      <c r="M11" s="38"/>
      <c r="N11" s="38"/>
      <c r="O11" s="38"/>
      <c r="P11" s="38"/>
      <c r="Q11" s="38"/>
      <c r="R11" s="38"/>
      <c r="S11" s="38"/>
      <c r="T11" s="38"/>
      <c r="U11" s="38"/>
      <c r="V11" s="38"/>
      <c r="W11" s="38"/>
      <c r="X11" s="38"/>
      <c r="Y11" s="38"/>
      <c r="Z11" s="38"/>
    </row>
    <row r="12" spans="1:28" x14ac:dyDescent="0.25">
      <c r="A12" s="178" t="s">
        <v>296</v>
      </c>
      <c r="B12" s="103"/>
      <c r="C12" s="165"/>
      <c r="D12" s="104"/>
      <c r="E12" s="105"/>
      <c r="F12" s="105"/>
      <c r="G12" s="105"/>
      <c r="H12" s="105"/>
      <c r="I12" s="105"/>
      <c r="J12" s="105"/>
      <c r="K12" s="105"/>
      <c r="L12" s="105"/>
      <c r="M12" s="105"/>
      <c r="N12" s="105"/>
      <c r="O12" s="105"/>
      <c r="P12" s="105"/>
      <c r="Q12" s="105"/>
      <c r="R12" s="105"/>
      <c r="S12" s="105"/>
      <c r="T12" s="105"/>
      <c r="U12" s="105"/>
      <c r="V12" s="105"/>
      <c r="W12" s="105"/>
      <c r="X12" s="105"/>
      <c r="Y12" s="105"/>
      <c r="Z12" s="105"/>
    </row>
    <row r="13" spans="1:28" x14ac:dyDescent="0.25">
      <c r="A13" s="179"/>
      <c r="B13" s="88"/>
      <c r="C13" s="166"/>
      <c r="D13" s="86"/>
      <c r="E13" s="87"/>
      <c r="F13" s="87"/>
      <c r="G13" s="87"/>
      <c r="H13" s="87"/>
      <c r="I13" s="87"/>
      <c r="J13" s="87"/>
      <c r="K13" s="87"/>
      <c r="L13" s="87"/>
      <c r="M13" s="87"/>
      <c r="N13" s="87"/>
      <c r="O13" s="87"/>
      <c r="P13" s="87"/>
      <c r="Q13" s="87"/>
      <c r="R13" s="87"/>
      <c r="S13" s="87"/>
      <c r="T13" s="87"/>
      <c r="U13" s="87"/>
      <c r="V13" s="87"/>
      <c r="W13" s="87"/>
      <c r="X13" s="87"/>
      <c r="Y13" s="87"/>
      <c r="Z13" s="87"/>
    </row>
    <row r="14" spans="1:28" x14ac:dyDescent="0.25">
      <c r="A14" s="180" t="s">
        <v>297</v>
      </c>
      <c r="B14" s="89" t="s">
        <v>298</v>
      </c>
      <c r="C14" s="167">
        <v>99202</v>
      </c>
      <c r="D14" s="40">
        <v>73.8</v>
      </c>
      <c r="E14" s="41">
        <v>45.72</v>
      </c>
      <c r="F14" s="41">
        <v>114.49600000000001</v>
      </c>
      <c r="G14" s="137" t="s">
        <v>440</v>
      </c>
      <c r="H14" s="137" t="s">
        <v>440</v>
      </c>
      <c r="I14" s="137" t="s">
        <v>440</v>
      </c>
      <c r="J14" s="137" t="s">
        <v>440</v>
      </c>
      <c r="K14" s="137" t="s">
        <v>440</v>
      </c>
      <c r="L14" s="137" t="s">
        <v>440</v>
      </c>
      <c r="M14" s="41">
        <v>45.72</v>
      </c>
      <c r="N14" s="137" t="s">
        <v>440</v>
      </c>
      <c r="O14" s="41">
        <v>45.72</v>
      </c>
      <c r="P14" s="41">
        <v>49.17</v>
      </c>
      <c r="Q14" s="41">
        <v>45.72</v>
      </c>
      <c r="R14" s="41">
        <v>53</v>
      </c>
      <c r="S14" s="137" t="s">
        <v>440</v>
      </c>
      <c r="T14" s="137" t="s">
        <v>440</v>
      </c>
      <c r="U14" s="137" t="s">
        <v>440</v>
      </c>
      <c r="V14" s="137" t="s">
        <v>440</v>
      </c>
      <c r="W14" s="137" t="s">
        <v>440</v>
      </c>
      <c r="X14" s="137" t="s">
        <v>440</v>
      </c>
      <c r="Y14" s="137" t="s">
        <v>440</v>
      </c>
      <c r="Z14" s="41">
        <v>114.49600000000001</v>
      </c>
      <c r="AA14" s="139">
        <f>MIN(M14:Z14)</f>
        <v>45.72</v>
      </c>
      <c r="AB14" s="139">
        <f>MAX(M14:AA14)</f>
        <v>114.49600000000001</v>
      </c>
    </row>
    <row r="15" spans="1:28" x14ac:dyDescent="0.25">
      <c r="A15" s="179"/>
      <c r="B15" s="88"/>
      <c r="C15" s="166"/>
      <c r="D15" s="86"/>
      <c r="E15" s="87"/>
      <c r="F15" s="87"/>
      <c r="G15" s="87"/>
      <c r="H15" s="87"/>
      <c r="I15" s="87"/>
      <c r="J15" s="87"/>
      <c r="K15" s="87"/>
      <c r="L15" s="87"/>
      <c r="M15" s="87"/>
      <c r="N15" s="87"/>
      <c r="O15" s="87"/>
      <c r="P15" s="87"/>
      <c r="Q15" s="87"/>
      <c r="R15" s="93"/>
      <c r="S15" s="87"/>
      <c r="T15" s="87"/>
      <c r="U15" s="87"/>
      <c r="V15" s="87"/>
      <c r="W15" s="87"/>
      <c r="X15" s="87"/>
      <c r="Y15" s="87"/>
      <c r="Z15" s="87"/>
    </row>
    <row r="16" spans="1:28" x14ac:dyDescent="0.25">
      <c r="A16" s="180" t="s">
        <v>299</v>
      </c>
      <c r="B16" s="89" t="s">
        <v>298</v>
      </c>
      <c r="C16" s="167">
        <v>99203</v>
      </c>
      <c r="D16" s="40">
        <v>106.8</v>
      </c>
      <c r="E16" s="41">
        <v>73.72</v>
      </c>
      <c r="F16" s="41">
        <v>162.86400000000003</v>
      </c>
      <c r="G16" s="137" t="s">
        <v>440</v>
      </c>
      <c r="H16" s="137" t="s">
        <v>440</v>
      </c>
      <c r="I16" s="137" t="s">
        <v>440</v>
      </c>
      <c r="J16" s="137" t="s">
        <v>440</v>
      </c>
      <c r="K16" s="137" t="s">
        <v>440</v>
      </c>
      <c r="L16" s="137" t="s">
        <v>440</v>
      </c>
      <c r="M16" s="41">
        <v>78.040000000000006</v>
      </c>
      <c r="N16" s="137" t="s">
        <v>440</v>
      </c>
      <c r="O16" s="41">
        <v>78.040000000000006</v>
      </c>
      <c r="P16" s="41">
        <v>73.72</v>
      </c>
      <c r="Q16" s="41">
        <v>78.040000000000006</v>
      </c>
      <c r="R16" s="41">
        <v>79.040000000000006</v>
      </c>
      <c r="S16" s="137" t="s">
        <v>440</v>
      </c>
      <c r="T16" s="137" t="s">
        <v>440</v>
      </c>
      <c r="U16" s="137" t="s">
        <v>440</v>
      </c>
      <c r="V16" s="137" t="s">
        <v>440</v>
      </c>
      <c r="W16" s="137" t="s">
        <v>440</v>
      </c>
      <c r="X16" s="137" t="s">
        <v>440</v>
      </c>
      <c r="Y16" s="137" t="s">
        <v>440</v>
      </c>
      <c r="Z16" s="41">
        <v>162.86400000000003</v>
      </c>
      <c r="AA16" s="139">
        <f>MIN(M16:Z16)</f>
        <v>73.72</v>
      </c>
      <c r="AB16" s="139">
        <f>MAX(M16:AA16)</f>
        <v>162.86400000000003</v>
      </c>
    </row>
    <row r="17" spans="1:28" x14ac:dyDescent="0.25">
      <c r="A17" s="179"/>
      <c r="B17" s="88"/>
      <c r="C17" s="166"/>
      <c r="D17" s="86"/>
      <c r="E17" s="87"/>
      <c r="F17" s="87"/>
      <c r="G17" s="87"/>
      <c r="H17" s="87"/>
      <c r="I17" s="87"/>
      <c r="J17" s="87"/>
      <c r="K17" s="87"/>
      <c r="L17" s="87"/>
      <c r="M17" s="87"/>
      <c r="N17" s="87"/>
      <c r="O17" s="87"/>
      <c r="P17" s="87"/>
      <c r="Q17" s="87"/>
      <c r="R17" s="93"/>
      <c r="S17" s="87"/>
      <c r="T17" s="87"/>
      <c r="U17" s="87"/>
      <c r="V17" s="87"/>
      <c r="W17" s="87"/>
      <c r="X17" s="87"/>
      <c r="Y17" s="87"/>
      <c r="Z17" s="87"/>
    </row>
    <row r="18" spans="1:28" x14ac:dyDescent="0.25">
      <c r="A18" s="180" t="s">
        <v>300</v>
      </c>
      <c r="B18" s="89" t="s">
        <v>298</v>
      </c>
      <c r="C18" s="167">
        <v>99204</v>
      </c>
      <c r="D18" s="40">
        <v>182.4</v>
      </c>
      <c r="E18" s="41">
        <v>112.27</v>
      </c>
      <c r="F18" s="41">
        <v>250.70400000000001</v>
      </c>
      <c r="G18" s="137" t="s">
        <v>440</v>
      </c>
      <c r="H18" s="137" t="s">
        <v>440</v>
      </c>
      <c r="I18" s="137" t="s">
        <v>440</v>
      </c>
      <c r="J18" s="137" t="s">
        <v>440</v>
      </c>
      <c r="K18" s="137" t="s">
        <v>440</v>
      </c>
      <c r="L18" s="137" t="s">
        <v>440</v>
      </c>
      <c r="M18" s="41">
        <v>126.43</v>
      </c>
      <c r="N18" s="137" t="s">
        <v>440</v>
      </c>
      <c r="O18" s="41">
        <v>126.43</v>
      </c>
      <c r="P18" s="41">
        <v>126.09</v>
      </c>
      <c r="Q18" s="41">
        <v>126.43</v>
      </c>
      <c r="R18" s="41">
        <v>112.27</v>
      </c>
      <c r="S18" s="137" t="s">
        <v>440</v>
      </c>
      <c r="T18" s="137" t="s">
        <v>440</v>
      </c>
      <c r="U18" s="137" t="s">
        <v>440</v>
      </c>
      <c r="V18" s="137" t="s">
        <v>440</v>
      </c>
      <c r="W18" s="137" t="s">
        <v>440</v>
      </c>
      <c r="X18" s="137" t="s">
        <v>440</v>
      </c>
      <c r="Y18" s="137" t="s">
        <v>440</v>
      </c>
      <c r="Z18" s="41">
        <v>250.70400000000001</v>
      </c>
      <c r="AA18" s="139">
        <f>MIN(M18:Z18)</f>
        <v>112.27</v>
      </c>
      <c r="AB18" s="139">
        <f>MAX(M18:AA18)</f>
        <v>250.70400000000001</v>
      </c>
    </row>
    <row r="19" spans="1:28" x14ac:dyDescent="0.25">
      <c r="A19" s="179"/>
      <c r="B19" s="88"/>
      <c r="C19" s="166"/>
      <c r="D19" s="86"/>
      <c r="E19" s="87"/>
      <c r="F19" s="87"/>
      <c r="G19" s="87"/>
      <c r="H19" s="87"/>
      <c r="I19" s="87"/>
      <c r="J19" s="87"/>
      <c r="K19" s="87"/>
      <c r="L19" s="87"/>
      <c r="M19" s="87"/>
      <c r="N19" s="87"/>
      <c r="O19" s="87"/>
      <c r="P19" s="87"/>
      <c r="Q19" s="87"/>
      <c r="R19" s="93"/>
      <c r="S19" s="87"/>
      <c r="T19" s="87"/>
      <c r="U19" s="87"/>
      <c r="V19" s="87"/>
      <c r="W19" s="87"/>
      <c r="X19" s="87"/>
      <c r="Y19" s="87"/>
      <c r="Z19" s="87"/>
    </row>
    <row r="20" spans="1:28" x14ac:dyDescent="0.25">
      <c r="A20" s="180" t="s">
        <v>301</v>
      </c>
      <c r="B20" s="89" t="s">
        <v>298</v>
      </c>
      <c r="C20" s="167">
        <v>99205</v>
      </c>
      <c r="D20" s="40">
        <v>234.6</v>
      </c>
      <c r="E20" s="41">
        <v>143.29</v>
      </c>
      <c r="F20" s="41">
        <v>317.47199999999998</v>
      </c>
      <c r="G20" s="137" t="s">
        <v>440</v>
      </c>
      <c r="H20" s="137" t="s">
        <v>440</v>
      </c>
      <c r="I20" s="137" t="s">
        <v>440</v>
      </c>
      <c r="J20" s="137" t="s">
        <v>440</v>
      </c>
      <c r="K20" s="137" t="s">
        <v>440</v>
      </c>
      <c r="L20" s="137" t="s">
        <v>440</v>
      </c>
      <c r="M20" s="41">
        <v>171.45</v>
      </c>
      <c r="N20" s="137" t="s">
        <v>440</v>
      </c>
      <c r="O20" s="41">
        <v>171.45</v>
      </c>
      <c r="P20" s="41">
        <v>164.67</v>
      </c>
      <c r="Q20" s="41">
        <v>171.45</v>
      </c>
      <c r="R20" s="41">
        <v>143.29</v>
      </c>
      <c r="S20" s="137" t="s">
        <v>440</v>
      </c>
      <c r="T20" s="137" t="s">
        <v>440</v>
      </c>
      <c r="U20" s="137" t="s">
        <v>440</v>
      </c>
      <c r="V20" s="137" t="s">
        <v>440</v>
      </c>
      <c r="W20" s="137" t="s">
        <v>440</v>
      </c>
      <c r="X20" s="137" t="s">
        <v>440</v>
      </c>
      <c r="Y20" s="137" t="s">
        <v>440</v>
      </c>
      <c r="Z20" s="41">
        <v>317.47199999999998</v>
      </c>
      <c r="AA20" s="139">
        <f>MIN(M20:Z20)</f>
        <v>143.29</v>
      </c>
      <c r="AB20" s="139">
        <f>MAX(M20:AA20)</f>
        <v>317.47199999999998</v>
      </c>
    </row>
    <row r="21" spans="1:28" x14ac:dyDescent="0.25">
      <c r="A21" s="179"/>
      <c r="B21" s="88"/>
      <c r="C21" s="166"/>
      <c r="D21" s="86"/>
      <c r="E21" s="87"/>
      <c r="F21" s="87"/>
      <c r="G21" s="87"/>
      <c r="H21" s="87"/>
      <c r="I21" s="87"/>
      <c r="J21" s="87"/>
      <c r="K21" s="87"/>
      <c r="L21" s="87"/>
      <c r="M21" s="87"/>
      <c r="N21" s="87"/>
      <c r="O21" s="87"/>
      <c r="P21" s="87"/>
      <c r="Q21" s="87"/>
      <c r="R21" s="93"/>
      <c r="S21" s="87"/>
      <c r="T21" s="87"/>
      <c r="U21" s="87"/>
      <c r="V21" s="87"/>
      <c r="W21" s="87"/>
      <c r="X21" s="87"/>
      <c r="Y21" s="87"/>
      <c r="Z21" s="87"/>
    </row>
    <row r="22" spans="1:28" x14ac:dyDescent="0.25">
      <c r="A22" s="180" t="s">
        <v>302</v>
      </c>
      <c r="B22" s="89" t="s">
        <v>298</v>
      </c>
      <c r="C22" s="167">
        <v>99211</v>
      </c>
      <c r="D22" s="40">
        <v>57</v>
      </c>
      <c r="E22" s="41">
        <v>8.3699999999999992</v>
      </c>
      <c r="F22" s="41">
        <v>34.080000000000005</v>
      </c>
      <c r="G22" s="137" t="s">
        <v>440</v>
      </c>
      <c r="H22" s="137" t="s">
        <v>440</v>
      </c>
      <c r="I22" s="137" t="s">
        <v>440</v>
      </c>
      <c r="J22" s="137" t="s">
        <v>440</v>
      </c>
      <c r="K22" s="137" t="s">
        <v>440</v>
      </c>
      <c r="L22" s="137" t="s">
        <v>440</v>
      </c>
      <c r="M22" s="41">
        <v>8.3699999999999992</v>
      </c>
      <c r="N22" s="137" t="s">
        <v>440</v>
      </c>
      <c r="O22" s="41">
        <v>8.3699999999999992</v>
      </c>
      <c r="P22" s="41">
        <v>9</v>
      </c>
      <c r="Q22" s="41">
        <v>8.3699999999999992</v>
      </c>
      <c r="R22" s="41">
        <v>16.98</v>
      </c>
      <c r="S22" s="137" t="s">
        <v>440</v>
      </c>
      <c r="T22" s="137" t="s">
        <v>440</v>
      </c>
      <c r="U22" s="137" t="s">
        <v>440</v>
      </c>
      <c r="V22" s="137" t="s">
        <v>440</v>
      </c>
      <c r="W22" s="137" t="s">
        <v>440</v>
      </c>
      <c r="X22" s="137" t="s">
        <v>440</v>
      </c>
      <c r="Y22" s="137" t="s">
        <v>440</v>
      </c>
      <c r="Z22" s="41">
        <v>34.080000000000005</v>
      </c>
      <c r="AA22" s="139">
        <f>MIN(M22:Z22)</f>
        <v>8.3699999999999992</v>
      </c>
      <c r="AB22" s="139">
        <f>MAX(M22:AA22)</f>
        <v>34.080000000000005</v>
      </c>
    </row>
    <row r="23" spans="1:28" x14ac:dyDescent="0.25">
      <c r="A23" s="179"/>
      <c r="B23" s="88"/>
      <c r="C23" s="166"/>
      <c r="D23" s="86"/>
      <c r="E23" s="87"/>
      <c r="F23" s="87"/>
      <c r="G23" s="87"/>
      <c r="H23" s="87"/>
      <c r="I23" s="87"/>
      <c r="J23" s="87"/>
      <c r="K23" s="87"/>
      <c r="L23" s="87"/>
      <c r="M23" s="87"/>
      <c r="N23" s="87"/>
      <c r="O23" s="87"/>
      <c r="P23" s="87"/>
      <c r="Q23" s="87"/>
      <c r="R23" s="93"/>
      <c r="S23" s="87"/>
      <c r="T23" s="87"/>
      <c r="U23" s="87"/>
      <c r="V23" s="87"/>
      <c r="W23" s="87"/>
      <c r="X23" s="87"/>
      <c r="Y23" s="87"/>
      <c r="Z23" s="87"/>
    </row>
    <row r="24" spans="1:28" x14ac:dyDescent="0.25">
      <c r="A24" s="180" t="s">
        <v>303</v>
      </c>
      <c r="B24" s="89" t="s">
        <v>298</v>
      </c>
      <c r="C24" s="167">
        <v>99212</v>
      </c>
      <c r="D24" s="40">
        <v>73.8</v>
      </c>
      <c r="E24" s="41">
        <v>25.12</v>
      </c>
      <c r="F24" s="41">
        <v>67.936000000000007</v>
      </c>
      <c r="G24" s="137" t="s">
        <v>440</v>
      </c>
      <c r="H24" s="137" t="s">
        <v>440</v>
      </c>
      <c r="I24" s="137" t="s">
        <v>440</v>
      </c>
      <c r="J24" s="137" t="s">
        <v>440</v>
      </c>
      <c r="K24" s="137" t="s">
        <v>440</v>
      </c>
      <c r="L24" s="137" t="s">
        <v>440</v>
      </c>
      <c r="M24" s="41">
        <v>33.93</v>
      </c>
      <c r="N24" s="137" t="s">
        <v>440</v>
      </c>
      <c r="O24" s="41">
        <v>33.93</v>
      </c>
      <c r="P24" s="41">
        <v>25.12</v>
      </c>
      <c r="Q24" s="41">
        <v>33.93</v>
      </c>
      <c r="R24" s="41">
        <v>31.08</v>
      </c>
      <c r="S24" s="137" t="s">
        <v>440</v>
      </c>
      <c r="T24" s="137" t="s">
        <v>440</v>
      </c>
      <c r="U24" s="137" t="s">
        <v>440</v>
      </c>
      <c r="V24" s="137" t="s">
        <v>440</v>
      </c>
      <c r="W24" s="137" t="s">
        <v>440</v>
      </c>
      <c r="X24" s="137" t="s">
        <v>440</v>
      </c>
      <c r="Y24" s="137" t="s">
        <v>440</v>
      </c>
      <c r="Z24" s="41">
        <v>67.936000000000007</v>
      </c>
      <c r="AA24" s="139">
        <f>MIN(M24:Z24)</f>
        <v>25.12</v>
      </c>
      <c r="AB24" s="139">
        <f>MAX(M24:AA24)</f>
        <v>67.936000000000007</v>
      </c>
    </row>
    <row r="25" spans="1:28" x14ac:dyDescent="0.25">
      <c r="A25" s="179"/>
      <c r="B25" s="88"/>
      <c r="C25" s="166"/>
      <c r="D25" s="86"/>
      <c r="E25" s="87"/>
      <c r="F25" s="87"/>
      <c r="G25" s="87"/>
      <c r="H25" s="87"/>
      <c r="I25" s="87"/>
      <c r="J25" s="87"/>
      <c r="K25" s="87"/>
      <c r="L25" s="87"/>
      <c r="M25" s="87"/>
      <c r="N25" s="87"/>
      <c r="O25" s="87"/>
      <c r="P25" s="87"/>
      <c r="Q25" s="87"/>
      <c r="R25" s="93"/>
      <c r="S25" s="87"/>
      <c r="T25" s="87"/>
      <c r="U25" s="87"/>
      <c r="V25" s="87"/>
      <c r="W25" s="87"/>
      <c r="X25" s="87"/>
      <c r="Y25" s="87"/>
      <c r="Z25" s="87"/>
    </row>
    <row r="26" spans="1:28" x14ac:dyDescent="0.25">
      <c r="A26" s="180" t="s">
        <v>304</v>
      </c>
      <c r="B26" s="89" t="s">
        <v>298</v>
      </c>
      <c r="C26" s="167">
        <v>99213</v>
      </c>
      <c r="D26" s="40">
        <v>73.8</v>
      </c>
      <c r="E26" s="41">
        <v>42.63</v>
      </c>
      <c r="F26" s="41">
        <v>113.312</v>
      </c>
      <c r="G26" s="137" t="s">
        <v>440</v>
      </c>
      <c r="H26" s="137" t="s">
        <v>440</v>
      </c>
      <c r="I26" s="137" t="s">
        <v>440</v>
      </c>
      <c r="J26" s="137" t="s">
        <v>440</v>
      </c>
      <c r="K26" s="137" t="s">
        <v>440</v>
      </c>
      <c r="L26" s="137" t="s">
        <v>440</v>
      </c>
      <c r="M26" s="41">
        <v>62.51</v>
      </c>
      <c r="N26" s="137" t="s">
        <v>440</v>
      </c>
      <c r="O26" s="41">
        <v>62.51</v>
      </c>
      <c r="P26" s="41">
        <v>50</v>
      </c>
      <c r="Q26" s="41">
        <v>62.51</v>
      </c>
      <c r="R26" s="41">
        <v>42.63</v>
      </c>
      <c r="S26" s="137" t="s">
        <v>440</v>
      </c>
      <c r="T26" s="137" t="s">
        <v>440</v>
      </c>
      <c r="U26" s="137" t="s">
        <v>440</v>
      </c>
      <c r="V26" s="137" t="s">
        <v>440</v>
      </c>
      <c r="W26" s="137" t="s">
        <v>440</v>
      </c>
      <c r="X26" s="137" t="s">
        <v>440</v>
      </c>
      <c r="Y26" s="137" t="s">
        <v>440</v>
      </c>
      <c r="Z26" s="41">
        <v>113.312</v>
      </c>
      <c r="AA26" s="139">
        <f>MIN(M26:Z26)</f>
        <v>42.63</v>
      </c>
      <c r="AB26" s="139">
        <f>MAX(M26:AA26)</f>
        <v>113.312</v>
      </c>
    </row>
    <row r="27" spans="1:28" x14ac:dyDescent="0.25">
      <c r="A27" s="179"/>
      <c r="B27" s="88"/>
      <c r="C27" s="166"/>
      <c r="D27" s="86"/>
      <c r="E27" s="87"/>
      <c r="F27" s="87"/>
      <c r="G27" s="87"/>
      <c r="H27" s="87"/>
      <c r="I27" s="87"/>
      <c r="J27" s="87"/>
      <c r="K27" s="87"/>
      <c r="L27" s="87"/>
      <c r="M27" s="87"/>
      <c r="N27" s="87"/>
      <c r="O27" s="87"/>
      <c r="P27" s="87"/>
      <c r="Q27" s="87"/>
      <c r="R27" s="93"/>
      <c r="S27" s="87"/>
      <c r="T27" s="87"/>
      <c r="U27" s="87"/>
      <c r="V27" s="87"/>
      <c r="W27" s="87"/>
      <c r="X27" s="87"/>
      <c r="Y27" s="87"/>
      <c r="Z27" s="87"/>
    </row>
    <row r="28" spans="1:28" x14ac:dyDescent="0.25">
      <c r="A28" s="180" t="s">
        <v>305</v>
      </c>
      <c r="B28" s="89" t="s">
        <v>298</v>
      </c>
      <c r="C28" s="167">
        <v>99214</v>
      </c>
      <c r="D28" s="40">
        <v>109.2</v>
      </c>
      <c r="E28" s="41">
        <v>67.099999999999994</v>
      </c>
      <c r="F28" s="41">
        <v>165.024</v>
      </c>
      <c r="G28" s="137" t="s">
        <v>440</v>
      </c>
      <c r="H28" s="137" t="s">
        <v>440</v>
      </c>
      <c r="I28" s="137" t="s">
        <v>440</v>
      </c>
      <c r="J28" s="137" t="s">
        <v>440</v>
      </c>
      <c r="K28" s="137" t="s">
        <v>440</v>
      </c>
      <c r="L28" s="137" t="s">
        <v>440</v>
      </c>
      <c r="M28" s="41">
        <v>91.78</v>
      </c>
      <c r="N28" s="137" t="s">
        <v>440</v>
      </c>
      <c r="O28" s="41">
        <v>91.78</v>
      </c>
      <c r="P28" s="41">
        <v>76.959999999999994</v>
      </c>
      <c r="Q28" s="41">
        <v>91.78</v>
      </c>
      <c r="R28" s="41">
        <v>67.099999999999994</v>
      </c>
      <c r="S28" s="137" t="s">
        <v>440</v>
      </c>
      <c r="T28" s="137" t="s">
        <v>440</v>
      </c>
      <c r="U28" s="137" t="s">
        <v>440</v>
      </c>
      <c r="V28" s="137" t="s">
        <v>440</v>
      </c>
      <c r="W28" s="137" t="s">
        <v>440</v>
      </c>
      <c r="X28" s="137" t="s">
        <v>440</v>
      </c>
      <c r="Y28" s="137" t="s">
        <v>440</v>
      </c>
      <c r="Z28" s="41">
        <v>165.024</v>
      </c>
      <c r="AA28" s="139">
        <f>MIN(M28:Z28)</f>
        <v>67.099999999999994</v>
      </c>
      <c r="AB28" s="139">
        <f>MAX(M28:AA28)</f>
        <v>165.024</v>
      </c>
    </row>
    <row r="29" spans="1:28" x14ac:dyDescent="0.25">
      <c r="A29" s="179"/>
      <c r="B29" s="88"/>
      <c r="C29" s="166"/>
      <c r="D29" s="86"/>
      <c r="E29" s="87"/>
      <c r="F29" s="87"/>
      <c r="G29" s="87"/>
      <c r="H29" s="87"/>
      <c r="I29" s="87"/>
      <c r="J29" s="87"/>
      <c r="K29" s="87"/>
      <c r="L29" s="87"/>
      <c r="M29" s="87"/>
      <c r="N29" s="87"/>
      <c r="O29" s="87"/>
      <c r="P29" s="87"/>
      <c r="Q29" s="87"/>
      <c r="R29" s="93"/>
      <c r="S29" s="87"/>
      <c r="T29" s="87"/>
      <c r="U29" s="87"/>
      <c r="V29" s="87"/>
      <c r="W29" s="87"/>
      <c r="X29" s="87"/>
      <c r="Y29" s="87"/>
      <c r="Z29" s="87"/>
    </row>
    <row r="30" spans="1:28" x14ac:dyDescent="0.25">
      <c r="A30" s="180" t="s">
        <v>306</v>
      </c>
      <c r="B30" s="89" t="s">
        <v>298</v>
      </c>
      <c r="C30" s="167">
        <v>99215</v>
      </c>
      <c r="D30" s="40">
        <v>154.19999999999999</v>
      </c>
      <c r="E30" s="41">
        <v>98.39</v>
      </c>
      <c r="F30" s="41">
        <v>222.33600000000001</v>
      </c>
      <c r="G30" s="137" t="s">
        <v>440</v>
      </c>
      <c r="H30" s="137" t="s">
        <v>440</v>
      </c>
      <c r="I30" s="137" t="s">
        <v>440</v>
      </c>
      <c r="J30" s="137" t="s">
        <v>440</v>
      </c>
      <c r="K30" s="137" t="s">
        <v>440</v>
      </c>
      <c r="L30" s="137" t="s">
        <v>440</v>
      </c>
      <c r="M30" s="41">
        <v>136.11000000000001</v>
      </c>
      <c r="N30" s="137" t="s">
        <v>440</v>
      </c>
      <c r="O30" s="41">
        <v>136.11000000000001</v>
      </c>
      <c r="P30" s="41">
        <v>108.68</v>
      </c>
      <c r="Q30" s="41">
        <v>136.11000000000001</v>
      </c>
      <c r="R30" s="41">
        <v>98.39</v>
      </c>
      <c r="S30" s="137" t="s">
        <v>440</v>
      </c>
      <c r="T30" s="137" t="s">
        <v>440</v>
      </c>
      <c r="U30" s="137" t="s">
        <v>440</v>
      </c>
      <c r="V30" s="137" t="s">
        <v>440</v>
      </c>
      <c r="W30" s="137" t="s">
        <v>440</v>
      </c>
      <c r="X30" s="137" t="s">
        <v>440</v>
      </c>
      <c r="Y30" s="137" t="s">
        <v>440</v>
      </c>
      <c r="Z30" s="41">
        <v>222.33600000000001</v>
      </c>
      <c r="AA30" s="139">
        <f>MIN(M30:Z30)</f>
        <v>98.39</v>
      </c>
      <c r="AB30" s="139">
        <f>MAX(M30:AA30)</f>
        <v>222.33600000000001</v>
      </c>
    </row>
    <row r="31" spans="1:28" x14ac:dyDescent="0.25">
      <c r="A31" s="181"/>
      <c r="B31" s="88"/>
      <c r="C31" s="166"/>
      <c r="D31" s="86"/>
      <c r="E31" s="87"/>
      <c r="F31" s="87"/>
      <c r="G31" s="87"/>
      <c r="H31" s="87"/>
      <c r="I31" s="87"/>
      <c r="J31" s="87"/>
      <c r="K31" s="87"/>
      <c r="L31" s="87"/>
      <c r="M31" s="87"/>
      <c r="N31" s="87"/>
      <c r="O31" s="87"/>
      <c r="P31" s="87"/>
      <c r="Q31" s="87"/>
      <c r="R31" s="87"/>
      <c r="S31" s="87"/>
      <c r="T31" s="87"/>
      <c r="U31" s="87"/>
      <c r="V31" s="87"/>
      <c r="W31" s="87"/>
      <c r="X31" s="87"/>
      <c r="Y31" s="87"/>
      <c r="Z31" s="87"/>
    </row>
    <row r="32" spans="1:28" x14ac:dyDescent="0.25">
      <c r="A32" s="178" t="s">
        <v>307</v>
      </c>
      <c r="B32" s="103"/>
      <c r="C32" s="165"/>
      <c r="D32" s="104"/>
      <c r="E32" s="105"/>
      <c r="F32" s="105"/>
      <c r="G32" s="105"/>
      <c r="H32" s="105"/>
      <c r="I32" s="105"/>
      <c r="J32" s="105"/>
      <c r="K32" s="105"/>
      <c r="L32" s="105"/>
      <c r="M32" s="105"/>
      <c r="N32" s="105"/>
      <c r="O32" s="105"/>
      <c r="P32" s="105"/>
      <c r="Q32" s="105"/>
      <c r="R32" s="105"/>
      <c r="S32" s="105"/>
      <c r="T32" s="105"/>
      <c r="U32" s="105"/>
      <c r="V32" s="105"/>
      <c r="W32" s="105"/>
      <c r="X32" s="105"/>
      <c r="Y32" s="105"/>
      <c r="Z32" s="105"/>
    </row>
    <row r="33" spans="1:27" x14ac:dyDescent="0.25">
      <c r="A33" s="181"/>
      <c r="B33" s="88"/>
      <c r="C33" s="166"/>
      <c r="D33" s="86"/>
      <c r="E33" s="87"/>
      <c r="F33" s="87"/>
      <c r="G33" s="87"/>
      <c r="H33" s="87"/>
      <c r="I33" s="87"/>
      <c r="J33" s="87"/>
      <c r="K33" s="87"/>
      <c r="L33" s="87"/>
      <c r="M33" s="87"/>
      <c r="N33" s="87"/>
      <c r="O33" s="87"/>
      <c r="P33" s="87"/>
      <c r="Q33" s="87"/>
      <c r="R33" s="87"/>
      <c r="S33" s="87"/>
      <c r="T33" s="87"/>
      <c r="U33" s="87"/>
      <c r="V33" s="87"/>
      <c r="W33" s="87"/>
      <c r="X33" s="87"/>
      <c r="Y33" s="87"/>
      <c r="Z33" s="87"/>
    </row>
    <row r="34" spans="1:27" s="188" customFormat="1" x14ac:dyDescent="0.25">
      <c r="A34" s="180" t="s">
        <v>308</v>
      </c>
      <c r="B34" s="89" t="s">
        <v>298</v>
      </c>
      <c r="C34" s="167">
        <v>99213</v>
      </c>
      <c r="D34" s="185">
        <v>73.8</v>
      </c>
      <c r="E34" s="186"/>
      <c r="F34" s="186"/>
      <c r="G34" s="187" t="s">
        <v>440</v>
      </c>
      <c r="H34" s="187" t="s">
        <v>440</v>
      </c>
      <c r="I34" s="187" t="s">
        <v>440</v>
      </c>
      <c r="J34" s="187" t="s">
        <v>440</v>
      </c>
      <c r="K34" s="187" t="s">
        <v>440</v>
      </c>
      <c r="L34" s="187" t="s">
        <v>440</v>
      </c>
      <c r="M34" s="186">
        <v>62.51</v>
      </c>
      <c r="N34" s="187" t="s">
        <v>440</v>
      </c>
      <c r="O34" s="186">
        <v>62.51</v>
      </c>
      <c r="P34" s="186">
        <v>50</v>
      </c>
      <c r="Q34" s="186">
        <v>62.51</v>
      </c>
      <c r="R34" s="186">
        <v>42.63</v>
      </c>
      <c r="S34" s="187" t="s">
        <v>440</v>
      </c>
      <c r="T34" s="187" t="s">
        <v>440</v>
      </c>
      <c r="U34" s="187" t="s">
        <v>440</v>
      </c>
      <c r="V34" s="187" t="s">
        <v>440</v>
      </c>
      <c r="W34" s="187" t="s">
        <v>440</v>
      </c>
      <c r="X34" s="187" t="s">
        <v>440</v>
      </c>
      <c r="Y34" s="187" t="s">
        <v>440</v>
      </c>
      <c r="Z34" s="186">
        <v>113.312</v>
      </c>
    </row>
    <row r="35" spans="1:27" s="188" customFormat="1" x14ac:dyDescent="0.25">
      <c r="A35" s="180"/>
      <c r="B35" s="89" t="s">
        <v>309</v>
      </c>
      <c r="C35" s="167">
        <v>20610</v>
      </c>
      <c r="D35" s="185">
        <v>182.4</v>
      </c>
      <c r="E35" s="186"/>
      <c r="F35" s="186"/>
      <c r="G35" s="187" t="s">
        <v>440</v>
      </c>
      <c r="H35" s="187" t="s">
        <v>440</v>
      </c>
      <c r="I35" s="187" t="s">
        <v>440</v>
      </c>
      <c r="J35" s="187" t="s">
        <v>440</v>
      </c>
      <c r="K35" s="187" t="s">
        <v>440</v>
      </c>
      <c r="L35" s="187" t="s">
        <v>440</v>
      </c>
      <c r="M35" s="186">
        <v>42.14</v>
      </c>
      <c r="N35" s="187" t="s">
        <v>440</v>
      </c>
      <c r="O35" s="186">
        <v>42.14</v>
      </c>
      <c r="P35" s="186">
        <v>45.01</v>
      </c>
      <c r="Q35" s="186">
        <v>42.14</v>
      </c>
      <c r="R35" s="186">
        <v>50.81</v>
      </c>
      <c r="S35" s="187" t="s">
        <v>440</v>
      </c>
      <c r="T35" s="187" t="s">
        <v>440</v>
      </c>
      <c r="U35" s="187" t="s">
        <v>440</v>
      </c>
      <c r="V35" s="187" t="s">
        <v>440</v>
      </c>
      <c r="W35" s="187" t="s">
        <v>440</v>
      </c>
      <c r="X35" s="187" t="s">
        <v>440</v>
      </c>
      <c r="Y35" s="187" t="s">
        <v>440</v>
      </c>
      <c r="Z35" s="186">
        <v>94.720000000000013</v>
      </c>
    </row>
    <row r="36" spans="1:27" s="188" customFormat="1" x14ac:dyDescent="0.25">
      <c r="A36" s="180"/>
      <c r="B36" s="89" t="s">
        <v>39</v>
      </c>
      <c r="C36" s="167"/>
      <c r="D36" s="90">
        <v>256.2</v>
      </c>
      <c r="E36" s="90">
        <v>93.44</v>
      </c>
      <c r="F36" s="90">
        <v>208.03200000000001</v>
      </c>
      <c r="G36" s="187" t="s">
        <v>440</v>
      </c>
      <c r="H36" s="187" t="s">
        <v>440</v>
      </c>
      <c r="I36" s="187" t="s">
        <v>440</v>
      </c>
      <c r="J36" s="187" t="s">
        <v>440</v>
      </c>
      <c r="K36" s="187" t="s">
        <v>440</v>
      </c>
      <c r="L36" s="187" t="s">
        <v>440</v>
      </c>
      <c r="M36" s="90">
        <v>104.65</v>
      </c>
      <c r="N36" s="187" t="s">
        <v>440</v>
      </c>
      <c r="O36" s="90">
        <v>104.65</v>
      </c>
      <c r="P36" s="90">
        <v>95.009999999999991</v>
      </c>
      <c r="Q36" s="90">
        <v>104.65</v>
      </c>
      <c r="R36" s="90">
        <v>93.44</v>
      </c>
      <c r="S36" s="187" t="s">
        <v>440</v>
      </c>
      <c r="T36" s="187" t="s">
        <v>440</v>
      </c>
      <c r="U36" s="187" t="s">
        <v>440</v>
      </c>
      <c r="V36" s="187" t="s">
        <v>440</v>
      </c>
      <c r="W36" s="187" t="s">
        <v>440</v>
      </c>
      <c r="X36" s="187" t="s">
        <v>440</v>
      </c>
      <c r="Y36" s="187" t="s">
        <v>440</v>
      </c>
      <c r="Z36" s="90">
        <v>208.03200000000001</v>
      </c>
      <c r="AA36" s="190"/>
    </row>
    <row r="37" spans="1:27" s="188" customFormat="1" x14ac:dyDescent="0.25">
      <c r="A37" s="181"/>
      <c r="B37" s="88"/>
      <c r="C37" s="166"/>
      <c r="D37" s="86"/>
      <c r="E37" s="87"/>
      <c r="F37" s="87"/>
      <c r="G37" s="87"/>
      <c r="H37" s="87"/>
      <c r="I37" s="87"/>
      <c r="J37" s="87"/>
      <c r="K37" s="87"/>
      <c r="L37" s="87"/>
      <c r="M37" s="87"/>
      <c r="N37" s="87"/>
      <c r="O37" s="87"/>
      <c r="P37" s="87"/>
      <c r="Q37" s="87"/>
      <c r="R37" s="87"/>
      <c r="S37" s="87"/>
      <c r="T37" s="87"/>
      <c r="U37" s="87"/>
      <c r="V37" s="87"/>
      <c r="W37" s="87"/>
      <c r="X37" s="87"/>
      <c r="Y37" s="87"/>
      <c r="Z37" s="87"/>
    </row>
    <row r="38" spans="1:27" s="188" customFormat="1" ht="28.5" x14ac:dyDescent="0.25">
      <c r="A38" s="180" t="s">
        <v>310</v>
      </c>
      <c r="B38" s="89" t="s">
        <v>298</v>
      </c>
      <c r="C38" s="167">
        <v>99213</v>
      </c>
      <c r="D38" s="185">
        <v>73.8</v>
      </c>
      <c r="E38" s="186"/>
      <c r="F38" s="186"/>
      <c r="G38" s="187" t="s">
        <v>440</v>
      </c>
      <c r="H38" s="187" t="s">
        <v>440</v>
      </c>
      <c r="I38" s="187" t="s">
        <v>440</v>
      </c>
      <c r="J38" s="187" t="s">
        <v>440</v>
      </c>
      <c r="K38" s="187" t="s">
        <v>440</v>
      </c>
      <c r="L38" s="187" t="s">
        <v>440</v>
      </c>
      <c r="M38" s="186">
        <v>62.51</v>
      </c>
      <c r="N38" s="187" t="s">
        <v>440</v>
      </c>
      <c r="O38" s="186">
        <v>62.51</v>
      </c>
      <c r="P38" s="186">
        <v>50</v>
      </c>
      <c r="Q38" s="186">
        <v>62.51</v>
      </c>
      <c r="R38" s="186">
        <v>42.63</v>
      </c>
      <c r="S38" s="187" t="s">
        <v>440</v>
      </c>
      <c r="T38" s="187" t="s">
        <v>440</v>
      </c>
      <c r="U38" s="187" t="s">
        <v>440</v>
      </c>
      <c r="V38" s="187" t="s">
        <v>440</v>
      </c>
      <c r="W38" s="187" t="s">
        <v>440</v>
      </c>
      <c r="X38" s="187" t="s">
        <v>440</v>
      </c>
      <c r="Y38" s="187" t="s">
        <v>440</v>
      </c>
      <c r="Z38" s="186">
        <v>113.312</v>
      </c>
    </row>
    <row r="39" spans="1:27" s="188" customFormat="1" x14ac:dyDescent="0.25">
      <c r="A39" s="180"/>
      <c r="B39" s="89" t="s">
        <v>309</v>
      </c>
      <c r="C39" s="167">
        <v>20610</v>
      </c>
      <c r="D39" s="185">
        <v>182.4</v>
      </c>
      <c r="E39" s="186"/>
      <c r="F39" s="186"/>
      <c r="G39" s="187" t="s">
        <v>440</v>
      </c>
      <c r="H39" s="187" t="s">
        <v>440</v>
      </c>
      <c r="I39" s="187" t="s">
        <v>440</v>
      </c>
      <c r="J39" s="187" t="s">
        <v>440</v>
      </c>
      <c r="K39" s="187" t="s">
        <v>440</v>
      </c>
      <c r="L39" s="187" t="s">
        <v>440</v>
      </c>
      <c r="M39" s="186">
        <v>42.14</v>
      </c>
      <c r="N39" s="187" t="s">
        <v>440</v>
      </c>
      <c r="O39" s="186">
        <v>42.14</v>
      </c>
      <c r="P39" s="186">
        <v>45.01</v>
      </c>
      <c r="Q39" s="186">
        <v>42.14</v>
      </c>
      <c r="R39" s="186">
        <v>50.81</v>
      </c>
      <c r="S39" s="187" t="s">
        <v>440</v>
      </c>
      <c r="T39" s="187" t="s">
        <v>440</v>
      </c>
      <c r="U39" s="187" t="s">
        <v>440</v>
      </c>
      <c r="V39" s="187" t="s">
        <v>440</v>
      </c>
      <c r="W39" s="187" t="s">
        <v>440</v>
      </c>
      <c r="X39" s="187" t="s">
        <v>440</v>
      </c>
      <c r="Y39" s="187" t="s">
        <v>440</v>
      </c>
      <c r="Z39" s="186">
        <v>94.720000000000013</v>
      </c>
    </row>
    <row r="40" spans="1:27" s="188" customFormat="1" x14ac:dyDescent="0.25">
      <c r="A40" s="180"/>
      <c r="B40" s="89" t="s">
        <v>39</v>
      </c>
      <c r="C40" s="167"/>
      <c r="D40" s="90">
        <v>256.2</v>
      </c>
      <c r="E40" s="90">
        <v>93.44</v>
      </c>
      <c r="F40" s="90">
        <v>208.03200000000001</v>
      </c>
      <c r="G40" s="187" t="s">
        <v>440</v>
      </c>
      <c r="H40" s="187" t="s">
        <v>440</v>
      </c>
      <c r="I40" s="187" t="s">
        <v>440</v>
      </c>
      <c r="J40" s="187" t="s">
        <v>440</v>
      </c>
      <c r="K40" s="187" t="s">
        <v>440</v>
      </c>
      <c r="L40" s="187" t="s">
        <v>440</v>
      </c>
      <c r="M40" s="90">
        <v>104.65</v>
      </c>
      <c r="N40" s="187" t="s">
        <v>440</v>
      </c>
      <c r="O40" s="90">
        <v>104.65</v>
      </c>
      <c r="P40" s="90">
        <v>95.009999999999991</v>
      </c>
      <c r="Q40" s="90">
        <v>104.65</v>
      </c>
      <c r="R40" s="90">
        <v>93.44</v>
      </c>
      <c r="S40" s="187" t="s">
        <v>440</v>
      </c>
      <c r="T40" s="187" t="s">
        <v>440</v>
      </c>
      <c r="U40" s="187" t="s">
        <v>440</v>
      </c>
      <c r="V40" s="187" t="s">
        <v>440</v>
      </c>
      <c r="W40" s="187" t="s">
        <v>440</v>
      </c>
      <c r="X40" s="187" t="s">
        <v>440</v>
      </c>
      <c r="Y40" s="187" t="s">
        <v>440</v>
      </c>
      <c r="Z40" s="90">
        <v>208.03200000000001</v>
      </c>
      <c r="AA40" s="190"/>
    </row>
    <row r="41" spans="1:27" s="188" customFormat="1" x14ac:dyDescent="0.25">
      <c r="A41" s="181"/>
      <c r="B41" s="88"/>
      <c r="C41" s="166"/>
      <c r="D41" s="86"/>
      <c r="E41" s="87"/>
      <c r="F41" s="87"/>
      <c r="G41" s="87"/>
      <c r="H41" s="87"/>
      <c r="I41" s="87"/>
      <c r="J41" s="87"/>
      <c r="K41" s="87"/>
      <c r="L41" s="87"/>
      <c r="M41" s="87"/>
      <c r="N41" s="87"/>
      <c r="O41" s="87"/>
      <c r="P41" s="87"/>
      <c r="Q41" s="87"/>
      <c r="R41" s="87"/>
      <c r="S41" s="87"/>
      <c r="T41" s="87"/>
      <c r="U41" s="87"/>
      <c r="V41" s="87"/>
      <c r="W41" s="87"/>
      <c r="X41" s="87"/>
      <c r="Y41" s="87"/>
      <c r="Z41" s="87"/>
    </row>
    <row r="42" spans="1:27" s="188" customFormat="1" x14ac:dyDescent="0.25">
      <c r="A42" s="180" t="s">
        <v>311</v>
      </c>
      <c r="B42" s="89" t="s">
        <v>298</v>
      </c>
      <c r="C42" s="167">
        <v>99213</v>
      </c>
      <c r="D42" s="185">
        <v>73.8</v>
      </c>
      <c r="E42" s="186"/>
      <c r="F42" s="186"/>
      <c r="G42" s="187" t="s">
        <v>440</v>
      </c>
      <c r="H42" s="187" t="s">
        <v>440</v>
      </c>
      <c r="I42" s="187" t="s">
        <v>440</v>
      </c>
      <c r="J42" s="187" t="s">
        <v>440</v>
      </c>
      <c r="K42" s="187" t="s">
        <v>440</v>
      </c>
      <c r="L42" s="187" t="s">
        <v>440</v>
      </c>
      <c r="M42" s="186">
        <v>62.51</v>
      </c>
      <c r="N42" s="187" t="s">
        <v>440</v>
      </c>
      <c r="O42" s="186">
        <v>62.51</v>
      </c>
      <c r="P42" s="186">
        <v>50</v>
      </c>
      <c r="Q42" s="186">
        <v>62.51</v>
      </c>
      <c r="R42" s="186">
        <v>42.63</v>
      </c>
      <c r="S42" s="187" t="s">
        <v>440</v>
      </c>
      <c r="T42" s="187" t="s">
        <v>440</v>
      </c>
      <c r="U42" s="187" t="s">
        <v>440</v>
      </c>
      <c r="V42" s="187" t="s">
        <v>440</v>
      </c>
      <c r="W42" s="187" t="s">
        <v>440</v>
      </c>
      <c r="X42" s="187" t="s">
        <v>440</v>
      </c>
      <c r="Y42" s="187" t="s">
        <v>440</v>
      </c>
      <c r="Z42" s="186">
        <v>113.312</v>
      </c>
    </row>
    <row r="43" spans="1:27" s="188" customFormat="1" x14ac:dyDescent="0.25">
      <c r="A43" s="180" t="s">
        <v>1</v>
      </c>
      <c r="B43" s="89" t="s">
        <v>286</v>
      </c>
      <c r="C43" s="167">
        <v>81002</v>
      </c>
      <c r="D43" s="185">
        <v>12.6</v>
      </c>
      <c r="E43" s="186"/>
      <c r="F43" s="186"/>
      <c r="G43" s="187" t="s">
        <v>440</v>
      </c>
      <c r="H43" s="187" t="s">
        <v>440</v>
      </c>
      <c r="I43" s="187" t="s">
        <v>440</v>
      </c>
      <c r="J43" s="187" t="s">
        <v>440</v>
      </c>
      <c r="K43" s="187" t="s">
        <v>440</v>
      </c>
      <c r="L43" s="187" t="s">
        <v>440</v>
      </c>
      <c r="M43" s="186">
        <v>3.48</v>
      </c>
      <c r="N43" s="187" t="s">
        <v>440</v>
      </c>
      <c r="O43" s="186">
        <v>3.48</v>
      </c>
      <c r="P43" s="186">
        <v>3.48</v>
      </c>
      <c r="Q43" s="186">
        <v>3.48</v>
      </c>
      <c r="R43" s="186">
        <v>0</v>
      </c>
      <c r="S43" s="187" t="s">
        <v>440</v>
      </c>
      <c r="T43" s="187" t="s">
        <v>440</v>
      </c>
      <c r="U43" s="187" t="s">
        <v>440</v>
      </c>
      <c r="V43" s="187" t="s">
        <v>440</v>
      </c>
      <c r="W43" s="187" t="s">
        <v>440</v>
      </c>
      <c r="X43" s="187" t="s">
        <v>440</v>
      </c>
      <c r="Y43" s="187" t="s">
        <v>440</v>
      </c>
      <c r="Z43" s="186">
        <v>5.5680000000000005</v>
      </c>
    </row>
    <row r="44" spans="1:27" s="188" customFormat="1" x14ac:dyDescent="0.25">
      <c r="A44" s="180"/>
      <c r="B44" s="89" t="s">
        <v>39</v>
      </c>
      <c r="C44" s="167"/>
      <c r="D44" s="90">
        <v>86.399999999999991</v>
      </c>
      <c r="E44" s="90">
        <v>42.63</v>
      </c>
      <c r="F44" s="90">
        <v>118.88</v>
      </c>
      <c r="G44" s="187" t="s">
        <v>440</v>
      </c>
      <c r="H44" s="187" t="s">
        <v>440</v>
      </c>
      <c r="I44" s="187" t="s">
        <v>440</v>
      </c>
      <c r="J44" s="187" t="s">
        <v>440</v>
      </c>
      <c r="K44" s="187" t="s">
        <v>440</v>
      </c>
      <c r="L44" s="187" t="s">
        <v>440</v>
      </c>
      <c r="M44" s="90">
        <v>65.989999999999995</v>
      </c>
      <c r="N44" s="187" t="s">
        <v>440</v>
      </c>
      <c r="O44" s="90">
        <v>65.989999999999995</v>
      </c>
      <c r="P44" s="90">
        <v>53.48</v>
      </c>
      <c r="Q44" s="90">
        <v>65.989999999999995</v>
      </c>
      <c r="R44" s="90">
        <v>42.63</v>
      </c>
      <c r="S44" s="187" t="s">
        <v>440</v>
      </c>
      <c r="T44" s="187" t="s">
        <v>440</v>
      </c>
      <c r="U44" s="187" t="s">
        <v>440</v>
      </c>
      <c r="V44" s="187" t="s">
        <v>440</v>
      </c>
      <c r="W44" s="187" t="s">
        <v>440</v>
      </c>
      <c r="X44" s="187" t="s">
        <v>440</v>
      </c>
      <c r="Y44" s="187" t="s">
        <v>440</v>
      </c>
      <c r="Z44" s="90">
        <v>118.88</v>
      </c>
      <c r="AA44" s="190"/>
    </row>
    <row r="45" spans="1:27" s="188" customFormat="1" x14ac:dyDescent="0.25">
      <c r="A45" s="181"/>
      <c r="B45" s="88"/>
      <c r="C45" s="166"/>
      <c r="D45" s="86"/>
      <c r="E45" s="87"/>
      <c r="F45" s="87"/>
      <c r="G45" s="87"/>
      <c r="H45" s="87"/>
      <c r="I45" s="87"/>
      <c r="J45" s="87"/>
      <c r="K45" s="87"/>
      <c r="L45" s="87"/>
      <c r="M45" s="87"/>
      <c r="N45" s="87"/>
      <c r="O45" s="87"/>
      <c r="P45" s="87"/>
      <c r="Q45" s="87"/>
      <c r="R45" s="87"/>
      <c r="S45" s="87"/>
      <c r="T45" s="87"/>
      <c r="U45" s="87"/>
      <c r="V45" s="87"/>
      <c r="W45" s="87"/>
      <c r="X45" s="87"/>
      <c r="Y45" s="87"/>
      <c r="Z45" s="87"/>
    </row>
    <row r="46" spans="1:27" s="188" customFormat="1" x14ac:dyDescent="0.25">
      <c r="A46" s="180" t="s">
        <v>312</v>
      </c>
      <c r="B46" s="89" t="s">
        <v>298</v>
      </c>
      <c r="C46" s="167">
        <v>99213</v>
      </c>
      <c r="D46" s="185">
        <v>73.8</v>
      </c>
      <c r="E46" s="186"/>
      <c r="F46" s="186"/>
      <c r="G46" s="187" t="s">
        <v>440</v>
      </c>
      <c r="H46" s="187" t="s">
        <v>440</v>
      </c>
      <c r="I46" s="187" t="s">
        <v>440</v>
      </c>
      <c r="J46" s="187" t="s">
        <v>440</v>
      </c>
      <c r="K46" s="187" t="s">
        <v>440</v>
      </c>
      <c r="L46" s="187" t="s">
        <v>440</v>
      </c>
      <c r="M46" s="186">
        <v>62.51</v>
      </c>
      <c r="N46" s="187" t="s">
        <v>440</v>
      </c>
      <c r="O46" s="186">
        <v>62.51</v>
      </c>
      <c r="P46" s="186">
        <v>50</v>
      </c>
      <c r="Q46" s="186">
        <v>62.51</v>
      </c>
      <c r="R46" s="186">
        <v>42.63</v>
      </c>
      <c r="S46" s="187" t="s">
        <v>440</v>
      </c>
      <c r="T46" s="187" t="s">
        <v>440</v>
      </c>
      <c r="U46" s="187" t="s">
        <v>440</v>
      </c>
      <c r="V46" s="187" t="s">
        <v>440</v>
      </c>
      <c r="W46" s="187" t="s">
        <v>440</v>
      </c>
      <c r="X46" s="187" t="s">
        <v>440</v>
      </c>
      <c r="Y46" s="187" t="s">
        <v>440</v>
      </c>
      <c r="Z46" s="186">
        <v>113.312</v>
      </c>
    </row>
    <row r="47" spans="1:27" s="188" customFormat="1" x14ac:dyDescent="0.25">
      <c r="A47" s="180" t="s">
        <v>1</v>
      </c>
      <c r="B47" s="89" t="s">
        <v>286</v>
      </c>
      <c r="C47" s="167">
        <v>87880</v>
      </c>
      <c r="D47" s="185">
        <v>19.2</v>
      </c>
      <c r="E47" s="186"/>
      <c r="F47" s="186"/>
      <c r="G47" s="187" t="s">
        <v>440</v>
      </c>
      <c r="H47" s="187" t="s">
        <v>440</v>
      </c>
      <c r="I47" s="187" t="s">
        <v>440</v>
      </c>
      <c r="J47" s="187" t="s">
        <v>440</v>
      </c>
      <c r="K47" s="187" t="s">
        <v>440</v>
      </c>
      <c r="L47" s="187" t="s">
        <v>440</v>
      </c>
      <c r="M47" s="186">
        <v>16.53</v>
      </c>
      <c r="N47" s="187" t="s">
        <v>440</v>
      </c>
      <c r="O47" s="186">
        <v>16.53</v>
      </c>
      <c r="P47" s="186">
        <v>16.53</v>
      </c>
      <c r="Q47" s="186">
        <v>16.53</v>
      </c>
      <c r="R47" s="186">
        <v>0</v>
      </c>
      <c r="S47" s="187" t="s">
        <v>440</v>
      </c>
      <c r="T47" s="187" t="s">
        <v>440</v>
      </c>
      <c r="U47" s="187" t="s">
        <v>440</v>
      </c>
      <c r="V47" s="187" t="s">
        <v>440</v>
      </c>
      <c r="W47" s="187" t="s">
        <v>440</v>
      </c>
      <c r="X47" s="187" t="s">
        <v>440</v>
      </c>
      <c r="Y47" s="187" t="s">
        <v>440</v>
      </c>
      <c r="Z47" s="186">
        <v>26.448000000000004</v>
      </c>
    </row>
    <row r="48" spans="1:27" s="188" customFormat="1" x14ac:dyDescent="0.25">
      <c r="A48" s="180"/>
      <c r="B48" s="89" t="s">
        <v>39</v>
      </c>
      <c r="C48" s="167"/>
      <c r="D48" s="90">
        <v>93</v>
      </c>
      <c r="E48" s="90">
        <v>42.63</v>
      </c>
      <c r="F48" s="90">
        <v>139.76</v>
      </c>
      <c r="G48" s="187" t="s">
        <v>440</v>
      </c>
      <c r="H48" s="187" t="s">
        <v>440</v>
      </c>
      <c r="I48" s="187" t="s">
        <v>440</v>
      </c>
      <c r="J48" s="187" t="s">
        <v>440</v>
      </c>
      <c r="K48" s="187" t="s">
        <v>440</v>
      </c>
      <c r="L48" s="187" t="s">
        <v>440</v>
      </c>
      <c r="M48" s="90">
        <v>79.039999999999992</v>
      </c>
      <c r="N48" s="187" t="s">
        <v>440</v>
      </c>
      <c r="O48" s="90">
        <v>79.039999999999992</v>
      </c>
      <c r="P48" s="90">
        <v>66.53</v>
      </c>
      <c r="Q48" s="90">
        <v>79.039999999999992</v>
      </c>
      <c r="R48" s="90">
        <v>42.63</v>
      </c>
      <c r="S48" s="187" t="s">
        <v>440</v>
      </c>
      <c r="T48" s="187" t="s">
        <v>440</v>
      </c>
      <c r="U48" s="187" t="s">
        <v>440</v>
      </c>
      <c r="V48" s="187" t="s">
        <v>440</v>
      </c>
      <c r="W48" s="187" t="s">
        <v>440</v>
      </c>
      <c r="X48" s="187" t="s">
        <v>440</v>
      </c>
      <c r="Y48" s="187" t="s">
        <v>440</v>
      </c>
      <c r="Z48" s="90">
        <v>139.76</v>
      </c>
      <c r="AA48" s="190"/>
    </row>
    <row r="49" spans="1:27" s="188" customFormat="1" x14ac:dyDescent="0.25">
      <c r="A49" s="181"/>
      <c r="B49" s="88"/>
      <c r="C49" s="166"/>
      <c r="D49" s="86"/>
      <c r="E49" s="87"/>
      <c r="F49" s="87"/>
      <c r="G49" s="87"/>
      <c r="H49" s="87"/>
      <c r="I49" s="87"/>
      <c r="J49" s="87"/>
      <c r="K49" s="87"/>
      <c r="L49" s="87"/>
      <c r="M49" s="87"/>
      <c r="N49" s="87"/>
      <c r="O49" s="87"/>
      <c r="P49" s="87"/>
      <c r="Q49" s="87"/>
      <c r="R49" s="87"/>
      <c r="S49" s="87"/>
      <c r="T49" s="87"/>
      <c r="U49" s="87"/>
      <c r="V49" s="87"/>
      <c r="W49" s="87"/>
      <c r="X49" s="87"/>
      <c r="Y49" s="87"/>
      <c r="Z49" s="87"/>
    </row>
    <row r="50" spans="1:27" s="188" customFormat="1" x14ac:dyDescent="0.25">
      <c r="A50" s="180" t="s">
        <v>313</v>
      </c>
      <c r="B50" s="89" t="s">
        <v>298</v>
      </c>
      <c r="C50" s="167">
        <v>99213</v>
      </c>
      <c r="D50" s="185">
        <v>73.8</v>
      </c>
      <c r="E50" s="186"/>
      <c r="F50" s="186"/>
      <c r="G50" s="187" t="s">
        <v>440</v>
      </c>
      <c r="H50" s="187" t="s">
        <v>440</v>
      </c>
      <c r="I50" s="187" t="s">
        <v>440</v>
      </c>
      <c r="J50" s="187" t="s">
        <v>440</v>
      </c>
      <c r="K50" s="187" t="s">
        <v>440</v>
      </c>
      <c r="L50" s="187" t="s">
        <v>440</v>
      </c>
      <c r="M50" s="186">
        <v>62.51</v>
      </c>
      <c r="N50" s="187" t="s">
        <v>440</v>
      </c>
      <c r="O50" s="186">
        <v>62.51</v>
      </c>
      <c r="P50" s="186">
        <v>50</v>
      </c>
      <c r="Q50" s="186">
        <v>62.51</v>
      </c>
      <c r="R50" s="186">
        <v>42.63</v>
      </c>
      <c r="S50" s="187" t="s">
        <v>440</v>
      </c>
      <c r="T50" s="187" t="s">
        <v>440</v>
      </c>
      <c r="U50" s="187" t="s">
        <v>440</v>
      </c>
      <c r="V50" s="187" t="s">
        <v>440</v>
      </c>
      <c r="W50" s="187" t="s">
        <v>440</v>
      </c>
      <c r="X50" s="187" t="s">
        <v>440</v>
      </c>
      <c r="Y50" s="187" t="s">
        <v>440</v>
      </c>
      <c r="Z50" s="186">
        <v>113.312</v>
      </c>
    </row>
    <row r="51" spans="1:27" s="188" customFormat="1" x14ac:dyDescent="0.25">
      <c r="A51" s="180" t="s">
        <v>1</v>
      </c>
      <c r="B51" s="89" t="s">
        <v>448</v>
      </c>
      <c r="C51" s="167">
        <v>93000</v>
      </c>
      <c r="D51" s="185">
        <v>42.6</v>
      </c>
      <c r="E51" s="186"/>
      <c r="F51" s="186"/>
      <c r="G51" s="187" t="s">
        <v>440</v>
      </c>
      <c r="H51" s="187" t="s">
        <v>440</v>
      </c>
      <c r="I51" s="187" t="s">
        <v>440</v>
      </c>
      <c r="J51" s="187" t="s">
        <v>440</v>
      </c>
      <c r="K51" s="187" t="s">
        <v>440</v>
      </c>
      <c r="L51" s="187" t="s">
        <v>440</v>
      </c>
      <c r="M51" s="186">
        <v>7.74</v>
      </c>
      <c r="N51" s="187" t="s">
        <v>440</v>
      </c>
      <c r="O51" s="186">
        <v>7.74</v>
      </c>
      <c r="P51" s="186">
        <v>8.32</v>
      </c>
      <c r="Q51" s="186">
        <v>7.74</v>
      </c>
      <c r="R51" s="186">
        <v>9.52</v>
      </c>
      <c r="S51" s="187" t="s">
        <v>440</v>
      </c>
      <c r="T51" s="187" t="s">
        <v>440</v>
      </c>
      <c r="U51" s="187" t="s">
        <v>440</v>
      </c>
      <c r="V51" s="187" t="s">
        <v>440</v>
      </c>
      <c r="W51" s="187" t="s">
        <v>440</v>
      </c>
      <c r="X51" s="187" t="s">
        <v>440</v>
      </c>
      <c r="Y51" s="187" t="s">
        <v>440</v>
      </c>
      <c r="Z51" s="186">
        <v>13.312000000000001</v>
      </c>
    </row>
    <row r="52" spans="1:27" s="188" customFormat="1" x14ac:dyDescent="0.25">
      <c r="A52" s="180"/>
      <c r="B52" s="89" t="s">
        <v>39</v>
      </c>
      <c r="C52" s="167"/>
      <c r="D52" s="90">
        <v>116.4</v>
      </c>
      <c r="E52" s="90">
        <v>52.150000000000006</v>
      </c>
      <c r="F52" s="90">
        <v>126.624</v>
      </c>
      <c r="G52" s="187" t="s">
        <v>440</v>
      </c>
      <c r="H52" s="187" t="s">
        <v>440</v>
      </c>
      <c r="I52" s="187" t="s">
        <v>440</v>
      </c>
      <c r="J52" s="187" t="s">
        <v>440</v>
      </c>
      <c r="K52" s="187" t="s">
        <v>440</v>
      </c>
      <c r="L52" s="187" t="s">
        <v>440</v>
      </c>
      <c r="M52" s="90">
        <v>70.25</v>
      </c>
      <c r="N52" s="187" t="s">
        <v>440</v>
      </c>
      <c r="O52" s="90">
        <v>70.25</v>
      </c>
      <c r="P52" s="90">
        <v>58.32</v>
      </c>
      <c r="Q52" s="90">
        <v>70.25</v>
      </c>
      <c r="R52" s="90">
        <v>52.150000000000006</v>
      </c>
      <c r="S52" s="187" t="s">
        <v>440</v>
      </c>
      <c r="T52" s="187" t="s">
        <v>440</v>
      </c>
      <c r="U52" s="187" t="s">
        <v>440</v>
      </c>
      <c r="V52" s="187" t="s">
        <v>440</v>
      </c>
      <c r="W52" s="187" t="s">
        <v>440</v>
      </c>
      <c r="X52" s="187" t="s">
        <v>440</v>
      </c>
      <c r="Y52" s="187" t="s">
        <v>440</v>
      </c>
      <c r="Z52" s="90">
        <v>126.624</v>
      </c>
      <c r="AA52" s="190"/>
    </row>
    <row r="53" spans="1:27" s="188" customFormat="1" x14ac:dyDescent="0.25">
      <c r="A53" s="179"/>
      <c r="B53" s="88"/>
      <c r="C53" s="166"/>
      <c r="D53" s="86"/>
      <c r="E53" s="87"/>
      <c r="F53" s="87"/>
      <c r="G53" s="87"/>
      <c r="H53" s="87"/>
      <c r="I53" s="87"/>
      <c r="J53" s="87"/>
      <c r="K53" s="87"/>
      <c r="L53" s="87"/>
      <c r="M53" s="87"/>
      <c r="N53" s="87"/>
      <c r="O53" s="87"/>
      <c r="P53" s="87"/>
      <c r="Q53" s="87"/>
      <c r="R53" s="87"/>
      <c r="S53" s="87"/>
      <c r="T53" s="87"/>
      <c r="U53" s="87"/>
      <c r="V53" s="87"/>
      <c r="W53" s="87"/>
      <c r="X53" s="87"/>
      <c r="Y53" s="87"/>
      <c r="Z53" s="87"/>
    </row>
    <row r="54" spans="1:27" s="188" customFormat="1" x14ac:dyDescent="0.25">
      <c r="A54" s="180" t="s">
        <v>314</v>
      </c>
      <c r="B54" s="89" t="s">
        <v>298</v>
      </c>
      <c r="C54" s="167">
        <v>99213</v>
      </c>
      <c r="D54" s="185">
        <v>73.8</v>
      </c>
      <c r="E54" s="186"/>
      <c r="F54" s="186"/>
      <c r="G54" s="187" t="s">
        <v>440</v>
      </c>
      <c r="H54" s="187" t="s">
        <v>440</v>
      </c>
      <c r="I54" s="187" t="s">
        <v>440</v>
      </c>
      <c r="J54" s="187" t="s">
        <v>440</v>
      </c>
      <c r="K54" s="187" t="s">
        <v>440</v>
      </c>
      <c r="L54" s="187" t="s">
        <v>440</v>
      </c>
      <c r="M54" s="186">
        <v>62.51</v>
      </c>
      <c r="N54" s="187" t="s">
        <v>440</v>
      </c>
      <c r="O54" s="186">
        <v>62.51</v>
      </c>
      <c r="P54" s="186">
        <v>50</v>
      </c>
      <c r="Q54" s="186">
        <v>62.51</v>
      </c>
      <c r="R54" s="186">
        <v>42.63</v>
      </c>
      <c r="S54" s="187" t="s">
        <v>440</v>
      </c>
      <c r="T54" s="187" t="s">
        <v>440</v>
      </c>
      <c r="U54" s="187" t="s">
        <v>440</v>
      </c>
      <c r="V54" s="187" t="s">
        <v>440</v>
      </c>
      <c r="W54" s="187" t="s">
        <v>440</v>
      </c>
      <c r="X54" s="187" t="s">
        <v>440</v>
      </c>
      <c r="Y54" s="187" t="s">
        <v>440</v>
      </c>
      <c r="Z54" s="186">
        <v>113.312</v>
      </c>
    </row>
    <row r="55" spans="1:27" s="188" customFormat="1" x14ac:dyDescent="0.25">
      <c r="A55" s="180" t="s">
        <v>1</v>
      </c>
      <c r="B55" s="89" t="s">
        <v>286</v>
      </c>
      <c r="C55" s="167">
        <v>96372</v>
      </c>
      <c r="D55" s="185">
        <v>24.599999999999998</v>
      </c>
      <c r="E55" s="186"/>
      <c r="F55" s="186"/>
      <c r="G55" s="187" t="s">
        <v>440</v>
      </c>
      <c r="H55" s="187" t="s">
        <v>440</v>
      </c>
      <c r="I55" s="187" t="s">
        <v>440</v>
      </c>
      <c r="J55" s="187" t="s">
        <v>440</v>
      </c>
      <c r="K55" s="187" t="s">
        <v>440</v>
      </c>
      <c r="L55" s="187" t="s">
        <v>440</v>
      </c>
      <c r="M55" s="186">
        <v>13</v>
      </c>
      <c r="N55" s="187" t="s">
        <v>440</v>
      </c>
      <c r="O55" s="186">
        <v>13</v>
      </c>
      <c r="P55" s="186">
        <v>13.37</v>
      </c>
      <c r="Q55" s="186">
        <v>13</v>
      </c>
      <c r="R55" s="186">
        <v>18.100000000000001</v>
      </c>
      <c r="S55" s="187" t="s">
        <v>440</v>
      </c>
      <c r="T55" s="187" t="s">
        <v>440</v>
      </c>
      <c r="U55" s="187" t="s">
        <v>440</v>
      </c>
      <c r="V55" s="187" t="s">
        <v>440</v>
      </c>
      <c r="W55" s="187" t="s">
        <v>440</v>
      </c>
      <c r="X55" s="187" t="s">
        <v>440</v>
      </c>
      <c r="Y55" s="187" t="s">
        <v>440</v>
      </c>
      <c r="Z55" s="186">
        <v>21.391999999999999</v>
      </c>
    </row>
    <row r="56" spans="1:27" s="188" customFormat="1" x14ac:dyDescent="0.25">
      <c r="A56" s="180" t="s">
        <v>1</v>
      </c>
      <c r="B56" s="89" t="s">
        <v>292</v>
      </c>
      <c r="C56" s="167" t="s">
        <v>293</v>
      </c>
      <c r="D56" s="185">
        <v>1.2</v>
      </c>
      <c r="E56" s="186"/>
      <c r="F56" s="186"/>
      <c r="G56" s="187" t="s">
        <v>440</v>
      </c>
      <c r="H56" s="187" t="s">
        <v>440</v>
      </c>
      <c r="I56" s="187" t="s">
        <v>440</v>
      </c>
      <c r="J56" s="187" t="s">
        <v>440</v>
      </c>
      <c r="K56" s="187" t="s">
        <v>440</v>
      </c>
      <c r="L56" s="187" t="s">
        <v>440</v>
      </c>
      <c r="M56" s="186">
        <v>0.48199999999999998</v>
      </c>
      <c r="N56" s="187" t="s">
        <v>440</v>
      </c>
      <c r="O56" s="186">
        <v>0.48199999999999998</v>
      </c>
      <c r="P56" s="186">
        <v>0.63</v>
      </c>
      <c r="Q56" s="186">
        <v>0.48199999999999998</v>
      </c>
      <c r="R56" s="186">
        <v>14.78</v>
      </c>
      <c r="S56" s="187" t="s">
        <v>440</v>
      </c>
      <c r="T56" s="187" t="s">
        <v>440</v>
      </c>
      <c r="U56" s="187" t="s">
        <v>440</v>
      </c>
      <c r="V56" s="187" t="s">
        <v>440</v>
      </c>
      <c r="W56" s="187" t="s">
        <v>440</v>
      </c>
      <c r="X56" s="187" t="s">
        <v>440</v>
      </c>
      <c r="Y56" s="187" t="s">
        <v>440</v>
      </c>
      <c r="Z56" s="186">
        <v>1.008</v>
      </c>
    </row>
    <row r="57" spans="1:27" s="188" customFormat="1" x14ac:dyDescent="0.25">
      <c r="A57" s="180"/>
      <c r="B57" s="89" t="s">
        <v>39</v>
      </c>
      <c r="C57" s="167"/>
      <c r="D57" s="90">
        <v>99.6</v>
      </c>
      <c r="E57" s="90">
        <v>64</v>
      </c>
      <c r="F57" s="90">
        <v>135.71200000000002</v>
      </c>
      <c r="G57" s="187" t="s">
        <v>440</v>
      </c>
      <c r="H57" s="187" t="s">
        <v>440</v>
      </c>
      <c r="I57" s="187" t="s">
        <v>440</v>
      </c>
      <c r="J57" s="187" t="s">
        <v>440</v>
      </c>
      <c r="K57" s="187" t="s">
        <v>440</v>
      </c>
      <c r="L57" s="187" t="s">
        <v>440</v>
      </c>
      <c r="M57" s="90">
        <v>75.99199999999999</v>
      </c>
      <c r="N57" s="187" t="s">
        <v>440</v>
      </c>
      <c r="O57" s="90">
        <v>75.99199999999999</v>
      </c>
      <c r="P57" s="90">
        <v>64</v>
      </c>
      <c r="Q57" s="90">
        <v>75.99199999999999</v>
      </c>
      <c r="R57" s="90">
        <v>75.510000000000005</v>
      </c>
      <c r="S57" s="187" t="s">
        <v>440</v>
      </c>
      <c r="T57" s="187" t="s">
        <v>440</v>
      </c>
      <c r="U57" s="187" t="s">
        <v>440</v>
      </c>
      <c r="V57" s="187" t="s">
        <v>440</v>
      </c>
      <c r="W57" s="187" t="s">
        <v>440</v>
      </c>
      <c r="X57" s="187" t="s">
        <v>440</v>
      </c>
      <c r="Y57" s="187" t="s">
        <v>440</v>
      </c>
      <c r="Z57" s="90">
        <v>135.71200000000002</v>
      </c>
      <c r="AA57" s="190"/>
    </row>
    <row r="58" spans="1:27" s="188" customFormat="1" x14ac:dyDescent="0.25">
      <c r="A58" s="179"/>
      <c r="B58" s="88"/>
      <c r="C58" s="170"/>
      <c r="D58" s="86"/>
      <c r="E58" s="87"/>
      <c r="F58" s="87"/>
      <c r="G58" s="87"/>
      <c r="H58" s="87"/>
      <c r="I58" s="87"/>
      <c r="J58" s="87"/>
      <c r="K58" s="87"/>
      <c r="L58" s="87"/>
      <c r="M58" s="87"/>
      <c r="N58" s="87"/>
      <c r="O58" s="87"/>
      <c r="P58" s="87"/>
      <c r="Q58" s="87"/>
      <c r="R58" s="87"/>
      <c r="S58" s="87"/>
      <c r="T58" s="87"/>
      <c r="U58" s="87"/>
      <c r="V58" s="87"/>
      <c r="W58" s="87"/>
      <c r="X58" s="87"/>
      <c r="Y58" s="87"/>
      <c r="Z58" s="87"/>
    </row>
    <row r="59" spans="1:27" s="188" customFormat="1" x14ac:dyDescent="0.25">
      <c r="A59" s="180" t="s">
        <v>315</v>
      </c>
      <c r="B59" s="89" t="s">
        <v>298</v>
      </c>
      <c r="C59" s="167">
        <v>99213</v>
      </c>
      <c r="D59" s="185">
        <v>73.8</v>
      </c>
      <c r="E59" s="186"/>
      <c r="F59" s="186"/>
      <c r="G59" s="187" t="s">
        <v>440</v>
      </c>
      <c r="H59" s="187" t="s">
        <v>440</v>
      </c>
      <c r="I59" s="187" t="s">
        <v>440</v>
      </c>
      <c r="J59" s="187" t="s">
        <v>440</v>
      </c>
      <c r="K59" s="187" t="s">
        <v>440</v>
      </c>
      <c r="L59" s="187" t="s">
        <v>440</v>
      </c>
      <c r="M59" s="186">
        <v>62.51</v>
      </c>
      <c r="N59" s="187" t="s">
        <v>440</v>
      </c>
      <c r="O59" s="186">
        <v>62.51</v>
      </c>
      <c r="P59" s="186">
        <v>50</v>
      </c>
      <c r="Q59" s="186">
        <v>62.51</v>
      </c>
      <c r="R59" s="186">
        <v>42.63</v>
      </c>
      <c r="S59" s="187" t="s">
        <v>440</v>
      </c>
      <c r="T59" s="187" t="s">
        <v>440</v>
      </c>
      <c r="U59" s="187" t="s">
        <v>440</v>
      </c>
      <c r="V59" s="187" t="s">
        <v>440</v>
      </c>
      <c r="W59" s="187" t="s">
        <v>440</v>
      </c>
      <c r="X59" s="187" t="s">
        <v>440</v>
      </c>
      <c r="Y59" s="187" t="s">
        <v>440</v>
      </c>
      <c r="Z59" s="186">
        <v>113.312</v>
      </c>
    </row>
    <row r="60" spans="1:27" s="188" customFormat="1" x14ac:dyDescent="0.25">
      <c r="A60" s="180" t="s">
        <v>1</v>
      </c>
      <c r="B60" s="89" t="s">
        <v>286</v>
      </c>
      <c r="C60" s="167">
        <v>96372</v>
      </c>
      <c r="D60" s="185">
        <v>24.599999999999998</v>
      </c>
      <c r="E60" s="186"/>
      <c r="F60" s="186"/>
      <c r="G60" s="187" t="s">
        <v>440</v>
      </c>
      <c r="H60" s="187" t="s">
        <v>440</v>
      </c>
      <c r="I60" s="187" t="s">
        <v>440</v>
      </c>
      <c r="J60" s="187" t="s">
        <v>440</v>
      </c>
      <c r="K60" s="187" t="s">
        <v>440</v>
      </c>
      <c r="L60" s="187" t="s">
        <v>440</v>
      </c>
      <c r="M60" s="186">
        <v>13</v>
      </c>
      <c r="N60" s="187" t="s">
        <v>440</v>
      </c>
      <c r="O60" s="186">
        <v>13</v>
      </c>
      <c r="P60" s="186">
        <v>13.37</v>
      </c>
      <c r="Q60" s="186">
        <v>13</v>
      </c>
      <c r="R60" s="186">
        <v>18.100000000000001</v>
      </c>
      <c r="S60" s="187" t="s">
        <v>440</v>
      </c>
      <c r="T60" s="187" t="s">
        <v>440</v>
      </c>
      <c r="U60" s="187" t="s">
        <v>440</v>
      </c>
      <c r="V60" s="187" t="s">
        <v>440</v>
      </c>
      <c r="W60" s="187" t="s">
        <v>440</v>
      </c>
      <c r="X60" s="187" t="s">
        <v>440</v>
      </c>
      <c r="Y60" s="187" t="s">
        <v>440</v>
      </c>
      <c r="Z60" s="186">
        <v>21.391999999999999</v>
      </c>
    </row>
    <row r="61" spans="1:27" s="188" customFormat="1" x14ac:dyDescent="0.25">
      <c r="A61" s="180" t="s">
        <v>1</v>
      </c>
      <c r="B61" s="89" t="s">
        <v>292</v>
      </c>
      <c r="C61" s="167" t="s">
        <v>316</v>
      </c>
      <c r="D61" s="185">
        <v>27.599999999999998</v>
      </c>
      <c r="E61" s="186"/>
      <c r="F61" s="186"/>
      <c r="G61" s="187" t="s">
        <v>440</v>
      </c>
      <c r="H61" s="187" t="s">
        <v>440</v>
      </c>
      <c r="I61" s="187" t="s">
        <v>440</v>
      </c>
      <c r="J61" s="187" t="s">
        <v>440</v>
      </c>
      <c r="K61" s="187" t="s">
        <v>440</v>
      </c>
      <c r="L61" s="187" t="s">
        <v>440</v>
      </c>
      <c r="M61" s="186">
        <v>1.7989999999999999</v>
      </c>
      <c r="N61" s="187" t="s">
        <v>440</v>
      </c>
      <c r="O61" s="186">
        <v>1.7989999999999999</v>
      </c>
      <c r="P61" s="186">
        <v>1.84</v>
      </c>
      <c r="Q61" s="186">
        <v>1.7989999999999999</v>
      </c>
      <c r="R61" s="186">
        <v>0</v>
      </c>
      <c r="S61" s="187" t="s">
        <v>440</v>
      </c>
      <c r="T61" s="187" t="s">
        <v>440</v>
      </c>
      <c r="U61" s="187" t="s">
        <v>440</v>
      </c>
      <c r="V61" s="187" t="s">
        <v>440</v>
      </c>
      <c r="W61" s="187" t="s">
        <v>440</v>
      </c>
      <c r="X61" s="187" t="s">
        <v>440</v>
      </c>
      <c r="Y61" s="187" t="s">
        <v>440</v>
      </c>
      <c r="Z61" s="186">
        <v>2.9440000000000004</v>
      </c>
    </row>
    <row r="62" spans="1:27" s="188" customFormat="1" x14ac:dyDescent="0.25">
      <c r="A62" s="180"/>
      <c r="B62" s="89" t="s">
        <v>39</v>
      </c>
      <c r="C62" s="167"/>
      <c r="D62" s="90">
        <v>125.99999999999999</v>
      </c>
      <c r="E62" s="90">
        <v>60.730000000000004</v>
      </c>
      <c r="F62" s="90">
        <v>137.648</v>
      </c>
      <c r="G62" s="187" t="s">
        <v>440</v>
      </c>
      <c r="H62" s="187" t="s">
        <v>440</v>
      </c>
      <c r="I62" s="187" t="s">
        <v>440</v>
      </c>
      <c r="J62" s="187" t="s">
        <v>440</v>
      </c>
      <c r="K62" s="187" t="s">
        <v>440</v>
      </c>
      <c r="L62" s="187" t="s">
        <v>440</v>
      </c>
      <c r="M62" s="90">
        <v>77.308999999999997</v>
      </c>
      <c r="N62" s="187" t="s">
        <v>440</v>
      </c>
      <c r="O62" s="90">
        <v>77.308999999999997</v>
      </c>
      <c r="P62" s="90">
        <v>65.209999999999994</v>
      </c>
      <c r="Q62" s="90">
        <v>77.308999999999997</v>
      </c>
      <c r="R62" s="90">
        <v>60.730000000000004</v>
      </c>
      <c r="S62" s="187" t="s">
        <v>440</v>
      </c>
      <c r="T62" s="187" t="s">
        <v>440</v>
      </c>
      <c r="U62" s="187" t="s">
        <v>440</v>
      </c>
      <c r="V62" s="187" t="s">
        <v>440</v>
      </c>
      <c r="W62" s="187" t="s">
        <v>440</v>
      </c>
      <c r="X62" s="187" t="s">
        <v>440</v>
      </c>
      <c r="Y62" s="187" t="s">
        <v>440</v>
      </c>
      <c r="Z62" s="90">
        <v>137.648</v>
      </c>
      <c r="AA62" s="190"/>
    </row>
    <row r="63" spans="1:27" s="188" customFormat="1" x14ac:dyDescent="0.25">
      <c r="A63" s="179"/>
      <c r="B63" s="88"/>
      <c r="C63" s="170"/>
      <c r="D63" s="86"/>
      <c r="E63" s="87"/>
      <c r="F63" s="87"/>
      <c r="G63" s="87"/>
      <c r="H63" s="87"/>
      <c r="I63" s="87"/>
      <c r="J63" s="87"/>
      <c r="K63" s="87"/>
      <c r="L63" s="87"/>
      <c r="M63" s="87"/>
      <c r="N63" s="87"/>
      <c r="O63" s="87"/>
      <c r="P63" s="87"/>
      <c r="Q63" s="87"/>
      <c r="R63" s="87"/>
      <c r="S63" s="87"/>
      <c r="T63" s="87"/>
      <c r="U63" s="87"/>
      <c r="V63" s="87"/>
      <c r="W63" s="87"/>
      <c r="X63" s="87"/>
      <c r="Y63" s="87"/>
      <c r="Z63" s="87"/>
    </row>
    <row r="64" spans="1:27" s="188" customFormat="1" x14ac:dyDescent="0.25">
      <c r="A64" s="180" t="s">
        <v>317</v>
      </c>
      <c r="B64" s="89" t="s">
        <v>298</v>
      </c>
      <c r="C64" s="167">
        <v>99213</v>
      </c>
      <c r="D64" s="185">
        <v>73.8</v>
      </c>
      <c r="E64" s="186"/>
      <c r="F64" s="186"/>
      <c r="G64" s="187" t="s">
        <v>440</v>
      </c>
      <c r="H64" s="187" t="s">
        <v>440</v>
      </c>
      <c r="I64" s="187" t="s">
        <v>440</v>
      </c>
      <c r="J64" s="187" t="s">
        <v>440</v>
      </c>
      <c r="K64" s="187" t="s">
        <v>440</v>
      </c>
      <c r="L64" s="187" t="s">
        <v>440</v>
      </c>
      <c r="M64" s="186">
        <v>62.51</v>
      </c>
      <c r="N64" s="187" t="s">
        <v>440</v>
      </c>
      <c r="O64" s="186">
        <v>62.51</v>
      </c>
      <c r="P64" s="186">
        <v>50</v>
      </c>
      <c r="Q64" s="186">
        <v>62.51</v>
      </c>
      <c r="R64" s="186">
        <v>42.63</v>
      </c>
      <c r="S64" s="187" t="s">
        <v>440</v>
      </c>
      <c r="T64" s="187" t="s">
        <v>440</v>
      </c>
      <c r="U64" s="187" t="s">
        <v>440</v>
      </c>
      <c r="V64" s="187" t="s">
        <v>440</v>
      </c>
      <c r="W64" s="187" t="s">
        <v>440</v>
      </c>
      <c r="X64" s="187" t="s">
        <v>440</v>
      </c>
      <c r="Y64" s="187" t="s">
        <v>440</v>
      </c>
      <c r="Z64" s="186">
        <v>113.312</v>
      </c>
    </row>
    <row r="65" spans="1:27" s="188" customFormat="1" x14ac:dyDescent="0.25">
      <c r="A65" s="180" t="s">
        <v>1</v>
      </c>
      <c r="B65" s="89" t="s">
        <v>286</v>
      </c>
      <c r="C65" s="167">
        <v>96372</v>
      </c>
      <c r="D65" s="185">
        <v>24.599999999999998</v>
      </c>
      <c r="E65" s="186"/>
      <c r="F65" s="186"/>
      <c r="G65" s="187" t="s">
        <v>440</v>
      </c>
      <c r="H65" s="187" t="s">
        <v>440</v>
      </c>
      <c r="I65" s="187" t="s">
        <v>440</v>
      </c>
      <c r="J65" s="187" t="s">
        <v>440</v>
      </c>
      <c r="K65" s="187" t="s">
        <v>440</v>
      </c>
      <c r="L65" s="187" t="s">
        <v>440</v>
      </c>
      <c r="M65" s="186">
        <v>13</v>
      </c>
      <c r="N65" s="187" t="s">
        <v>440</v>
      </c>
      <c r="O65" s="186">
        <v>13</v>
      </c>
      <c r="P65" s="186">
        <v>13.37</v>
      </c>
      <c r="Q65" s="186">
        <v>13</v>
      </c>
      <c r="R65" s="186">
        <v>18.100000000000001</v>
      </c>
      <c r="S65" s="187" t="s">
        <v>440</v>
      </c>
      <c r="T65" s="187" t="s">
        <v>440</v>
      </c>
      <c r="U65" s="187" t="s">
        <v>440</v>
      </c>
      <c r="V65" s="187" t="s">
        <v>440</v>
      </c>
      <c r="W65" s="187" t="s">
        <v>440</v>
      </c>
      <c r="X65" s="187" t="s">
        <v>440</v>
      </c>
      <c r="Y65" s="187" t="s">
        <v>440</v>
      </c>
      <c r="Z65" s="186">
        <v>21.391999999999999</v>
      </c>
    </row>
    <row r="66" spans="1:27" s="188" customFormat="1" x14ac:dyDescent="0.25">
      <c r="A66" s="180" t="s">
        <v>1</v>
      </c>
      <c r="B66" s="89" t="s">
        <v>292</v>
      </c>
      <c r="C66" s="167" t="s">
        <v>318</v>
      </c>
      <c r="D66" s="185">
        <v>3</v>
      </c>
      <c r="E66" s="186"/>
      <c r="F66" s="186"/>
      <c r="G66" s="187" t="s">
        <v>440</v>
      </c>
      <c r="H66" s="187" t="s">
        <v>440</v>
      </c>
      <c r="I66" s="187" t="s">
        <v>440</v>
      </c>
      <c r="J66" s="187" t="s">
        <v>440</v>
      </c>
      <c r="K66" s="187" t="s">
        <v>440</v>
      </c>
      <c r="L66" s="187" t="s">
        <v>440</v>
      </c>
      <c r="M66" s="186">
        <v>0.54500000000000004</v>
      </c>
      <c r="N66" s="187" t="s">
        <v>440</v>
      </c>
      <c r="O66" s="186">
        <v>0.54500000000000004</v>
      </c>
      <c r="P66" s="186">
        <v>0.67</v>
      </c>
      <c r="Q66" s="186">
        <v>0.54500000000000004</v>
      </c>
      <c r="R66" s="186">
        <v>0</v>
      </c>
      <c r="S66" s="187" t="s">
        <v>440</v>
      </c>
      <c r="T66" s="187" t="s">
        <v>440</v>
      </c>
      <c r="U66" s="187" t="s">
        <v>440</v>
      </c>
      <c r="V66" s="187" t="s">
        <v>440</v>
      </c>
      <c r="W66" s="187" t="s">
        <v>440</v>
      </c>
      <c r="X66" s="187" t="s">
        <v>440</v>
      </c>
      <c r="Y66" s="187" t="s">
        <v>440</v>
      </c>
      <c r="Z66" s="186">
        <v>1.0720000000000001</v>
      </c>
    </row>
    <row r="67" spans="1:27" s="188" customFormat="1" x14ac:dyDescent="0.25">
      <c r="A67" s="180"/>
      <c r="B67" s="89" t="s">
        <v>39</v>
      </c>
      <c r="C67" s="167"/>
      <c r="D67" s="90">
        <v>101.39999999999999</v>
      </c>
      <c r="E67" s="90">
        <v>60.730000000000004</v>
      </c>
      <c r="F67" s="90">
        <v>135.77600000000001</v>
      </c>
      <c r="G67" s="187" t="s">
        <v>440</v>
      </c>
      <c r="H67" s="187" t="s">
        <v>440</v>
      </c>
      <c r="I67" s="187" t="s">
        <v>440</v>
      </c>
      <c r="J67" s="187" t="s">
        <v>440</v>
      </c>
      <c r="K67" s="187" t="s">
        <v>440</v>
      </c>
      <c r="L67" s="187" t="s">
        <v>440</v>
      </c>
      <c r="M67" s="90">
        <v>76.054999999999993</v>
      </c>
      <c r="N67" s="187" t="s">
        <v>440</v>
      </c>
      <c r="O67" s="90">
        <v>76.054999999999993</v>
      </c>
      <c r="P67" s="90">
        <v>64.039999999999992</v>
      </c>
      <c r="Q67" s="90">
        <v>76.054999999999993</v>
      </c>
      <c r="R67" s="90">
        <v>60.730000000000004</v>
      </c>
      <c r="S67" s="187" t="s">
        <v>440</v>
      </c>
      <c r="T67" s="187" t="s">
        <v>440</v>
      </c>
      <c r="U67" s="187" t="s">
        <v>440</v>
      </c>
      <c r="V67" s="187" t="s">
        <v>440</v>
      </c>
      <c r="W67" s="187" t="s">
        <v>440</v>
      </c>
      <c r="X67" s="187" t="s">
        <v>440</v>
      </c>
      <c r="Y67" s="187" t="s">
        <v>440</v>
      </c>
      <c r="Z67" s="90">
        <v>135.77600000000001</v>
      </c>
      <c r="AA67" s="190"/>
    </row>
    <row r="68" spans="1:27" s="188" customFormat="1" x14ac:dyDescent="0.25">
      <c r="A68" s="179"/>
      <c r="B68" s="88"/>
      <c r="C68" s="170"/>
      <c r="D68" s="86"/>
      <c r="E68" s="87"/>
      <c r="F68" s="87"/>
      <c r="G68" s="87"/>
      <c r="H68" s="87"/>
      <c r="I68" s="87"/>
      <c r="J68" s="87"/>
      <c r="K68" s="87"/>
      <c r="L68" s="87"/>
      <c r="M68" s="87"/>
      <c r="N68" s="87"/>
      <c r="O68" s="87"/>
      <c r="P68" s="87"/>
      <c r="Q68" s="87"/>
      <c r="R68" s="87"/>
      <c r="S68" s="87"/>
      <c r="T68" s="87"/>
      <c r="U68" s="87"/>
      <c r="V68" s="87"/>
      <c r="W68" s="87"/>
      <c r="X68" s="87"/>
      <c r="Y68" s="87"/>
      <c r="Z68" s="87"/>
    </row>
    <row r="69" spans="1:27" s="188" customFormat="1" x14ac:dyDescent="0.25">
      <c r="A69" s="180" t="s">
        <v>319</v>
      </c>
      <c r="B69" s="89" t="s">
        <v>298</v>
      </c>
      <c r="C69" s="167">
        <v>99213</v>
      </c>
      <c r="D69" s="185">
        <v>73.8</v>
      </c>
      <c r="E69" s="186"/>
      <c r="F69" s="186"/>
      <c r="G69" s="187" t="s">
        <v>440</v>
      </c>
      <c r="H69" s="187" t="s">
        <v>440</v>
      </c>
      <c r="I69" s="187" t="s">
        <v>440</v>
      </c>
      <c r="J69" s="187" t="s">
        <v>440</v>
      </c>
      <c r="K69" s="187" t="s">
        <v>440</v>
      </c>
      <c r="L69" s="187" t="s">
        <v>440</v>
      </c>
      <c r="M69" s="186">
        <v>62.51</v>
      </c>
      <c r="N69" s="187" t="s">
        <v>440</v>
      </c>
      <c r="O69" s="186">
        <v>62.51</v>
      </c>
      <c r="P69" s="186">
        <v>50</v>
      </c>
      <c r="Q69" s="186">
        <v>62.51</v>
      </c>
      <c r="R69" s="186">
        <v>42.63</v>
      </c>
      <c r="S69" s="187" t="s">
        <v>440</v>
      </c>
      <c r="T69" s="187" t="s">
        <v>440</v>
      </c>
      <c r="U69" s="187" t="s">
        <v>440</v>
      </c>
      <c r="V69" s="187" t="s">
        <v>440</v>
      </c>
      <c r="W69" s="187" t="s">
        <v>440</v>
      </c>
      <c r="X69" s="187" t="s">
        <v>440</v>
      </c>
      <c r="Y69" s="187" t="s">
        <v>440</v>
      </c>
      <c r="Z69" s="186">
        <v>113.312</v>
      </c>
    </row>
    <row r="70" spans="1:27" s="188" customFormat="1" x14ac:dyDescent="0.25">
      <c r="A70" s="180" t="s">
        <v>1</v>
      </c>
      <c r="B70" s="89" t="s">
        <v>286</v>
      </c>
      <c r="C70" s="167" t="s">
        <v>320</v>
      </c>
      <c r="D70" s="185">
        <v>54</v>
      </c>
      <c r="E70" s="186"/>
      <c r="F70" s="186"/>
      <c r="G70" s="187" t="s">
        <v>440</v>
      </c>
      <c r="H70" s="187" t="s">
        <v>440</v>
      </c>
      <c r="I70" s="187" t="s">
        <v>440</v>
      </c>
      <c r="J70" s="187" t="s">
        <v>440</v>
      </c>
      <c r="K70" s="187" t="s">
        <v>440</v>
      </c>
      <c r="L70" s="187" t="s">
        <v>440</v>
      </c>
      <c r="M70" s="186">
        <v>15.04</v>
      </c>
      <c r="N70" s="187" t="s">
        <v>440</v>
      </c>
      <c r="O70" s="186">
        <v>15.04</v>
      </c>
      <c r="P70" s="186">
        <v>13.37</v>
      </c>
      <c r="Q70" s="186">
        <v>15.04</v>
      </c>
      <c r="R70" s="186">
        <v>15.6</v>
      </c>
      <c r="S70" s="187" t="s">
        <v>440</v>
      </c>
      <c r="T70" s="187" t="s">
        <v>440</v>
      </c>
      <c r="U70" s="187" t="s">
        <v>440</v>
      </c>
      <c r="V70" s="187" t="s">
        <v>440</v>
      </c>
      <c r="W70" s="187" t="s">
        <v>440</v>
      </c>
      <c r="X70" s="187" t="s">
        <v>440</v>
      </c>
      <c r="Y70" s="187" t="s">
        <v>440</v>
      </c>
      <c r="Z70" s="186">
        <v>21.391999999999999</v>
      </c>
    </row>
    <row r="71" spans="1:27" s="188" customFormat="1" x14ac:dyDescent="0.25">
      <c r="A71" s="182" t="s">
        <v>1</v>
      </c>
      <c r="B71" s="138" t="s">
        <v>321</v>
      </c>
      <c r="C71" s="169">
        <v>90686</v>
      </c>
      <c r="D71" s="189" t="s">
        <v>440</v>
      </c>
      <c r="E71" s="186"/>
      <c r="F71" s="186"/>
      <c r="G71" s="189" t="s">
        <v>440</v>
      </c>
      <c r="H71" s="189" t="s">
        <v>440</v>
      </c>
      <c r="I71" s="189" t="s">
        <v>440</v>
      </c>
      <c r="J71" s="189" t="s">
        <v>440</v>
      </c>
      <c r="K71" s="189" t="s">
        <v>440</v>
      </c>
      <c r="L71" s="189" t="s">
        <v>440</v>
      </c>
      <c r="M71" s="189" t="s">
        <v>440</v>
      </c>
      <c r="N71" s="187" t="s">
        <v>440</v>
      </c>
      <c r="O71" s="189" t="s">
        <v>440</v>
      </c>
      <c r="P71" s="189" t="s">
        <v>440</v>
      </c>
      <c r="Q71" s="189" t="s">
        <v>440</v>
      </c>
      <c r="R71" s="189" t="s">
        <v>440</v>
      </c>
      <c r="S71" s="187" t="s">
        <v>440</v>
      </c>
      <c r="T71" s="187" t="s">
        <v>440</v>
      </c>
      <c r="U71" s="187" t="s">
        <v>440</v>
      </c>
      <c r="V71" s="187" t="s">
        <v>440</v>
      </c>
      <c r="W71" s="187" t="s">
        <v>440</v>
      </c>
      <c r="X71" s="187" t="s">
        <v>440</v>
      </c>
      <c r="Y71" s="187" t="s">
        <v>440</v>
      </c>
      <c r="Z71" s="189" t="s">
        <v>440</v>
      </c>
    </row>
    <row r="72" spans="1:27" x14ac:dyDescent="0.25">
      <c r="A72" s="180"/>
      <c r="B72" s="89" t="s">
        <v>39</v>
      </c>
      <c r="C72" s="167"/>
      <c r="D72" s="90">
        <v>127.8</v>
      </c>
      <c r="E72" s="90">
        <v>58.230000000000004</v>
      </c>
      <c r="F72" s="90">
        <v>134.70400000000001</v>
      </c>
      <c r="G72" s="189" t="s">
        <v>440</v>
      </c>
      <c r="H72" s="189" t="s">
        <v>440</v>
      </c>
      <c r="I72" s="189" t="s">
        <v>440</v>
      </c>
      <c r="J72" s="189" t="s">
        <v>440</v>
      </c>
      <c r="K72" s="189" t="s">
        <v>440</v>
      </c>
      <c r="L72" s="189" t="s">
        <v>440</v>
      </c>
      <c r="M72" s="90">
        <v>77.55</v>
      </c>
      <c r="N72" s="187" t="s">
        <v>440</v>
      </c>
      <c r="O72" s="90">
        <v>77.55</v>
      </c>
      <c r="P72" s="90">
        <v>63.37</v>
      </c>
      <c r="Q72" s="90">
        <v>77.55</v>
      </c>
      <c r="R72" s="90">
        <v>58.230000000000004</v>
      </c>
      <c r="S72" s="187" t="s">
        <v>440</v>
      </c>
      <c r="T72" s="187" t="s">
        <v>440</v>
      </c>
      <c r="U72" s="187" t="s">
        <v>440</v>
      </c>
      <c r="V72" s="187" t="s">
        <v>440</v>
      </c>
      <c r="W72" s="187" t="s">
        <v>440</v>
      </c>
      <c r="X72" s="187" t="s">
        <v>440</v>
      </c>
      <c r="Y72" s="187" t="s">
        <v>440</v>
      </c>
      <c r="Z72" s="90">
        <v>134.70400000000001</v>
      </c>
      <c r="AA72" s="139"/>
    </row>
    <row r="73" spans="1:27" x14ac:dyDescent="0.25">
      <c r="A73" s="179"/>
      <c r="B73" s="88"/>
      <c r="C73" s="170"/>
      <c r="D73" s="86"/>
      <c r="E73" s="87"/>
      <c r="F73" s="87"/>
      <c r="G73" s="87"/>
      <c r="H73" s="87"/>
      <c r="I73" s="87"/>
      <c r="J73" s="87"/>
      <c r="K73" s="87"/>
      <c r="L73" s="87"/>
      <c r="M73" s="87"/>
      <c r="N73" s="87"/>
      <c r="O73" s="87"/>
      <c r="P73" s="87"/>
      <c r="Q73" s="87"/>
      <c r="R73" s="87"/>
      <c r="S73" s="87"/>
      <c r="T73" s="87"/>
      <c r="U73" s="87"/>
      <c r="V73" s="87"/>
      <c r="W73" s="87"/>
      <c r="X73" s="87"/>
      <c r="Y73" s="87"/>
      <c r="Z73" s="87"/>
    </row>
    <row r="74" spans="1:27" x14ac:dyDescent="0.25">
      <c r="A74" s="178" t="s">
        <v>322</v>
      </c>
      <c r="B74" s="103"/>
      <c r="C74" s="165"/>
      <c r="D74" s="104"/>
      <c r="E74" s="105"/>
      <c r="F74" s="105"/>
      <c r="G74" s="105"/>
      <c r="H74" s="105"/>
      <c r="I74" s="105"/>
      <c r="J74" s="105"/>
      <c r="K74" s="105"/>
      <c r="L74" s="105"/>
      <c r="M74" s="105"/>
      <c r="N74" s="105"/>
      <c r="O74" s="105"/>
      <c r="P74" s="105"/>
      <c r="Q74" s="105"/>
      <c r="R74" s="105"/>
      <c r="S74" s="105"/>
      <c r="T74" s="105"/>
      <c r="U74" s="105"/>
      <c r="V74" s="105"/>
      <c r="W74" s="105"/>
      <c r="X74" s="105"/>
      <c r="Y74" s="105"/>
      <c r="Z74" s="105"/>
    </row>
    <row r="75" spans="1:27" x14ac:dyDescent="0.25">
      <c r="A75" s="179"/>
      <c r="B75" s="88"/>
      <c r="C75" s="166"/>
      <c r="D75" s="86"/>
      <c r="E75" s="87"/>
      <c r="F75" s="87"/>
      <c r="G75" s="87"/>
      <c r="H75" s="87"/>
      <c r="I75" s="87"/>
      <c r="J75" s="87"/>
      <c r="K75" s="87"/>
      <c r="L75" s="87"/>
      <c r="M75" s="87"/>
      <c r="N75" s="87"/>
      <c r="O75" s="87"/>
      <c r="P75" s="87"/>
      <c r="Q75" s="87"/>
      <c r="R75" s="87"/>
      <c r="S75" s="87"/>
      <c r="T75" s="87"/>
      <c r="U75" s="87"/>
      <c r="V75" s="87"/>
      <c r="W75" s="87"/>
      <c r="X75" s="87"/>
      <c r="Y75" s="87"/>
      <c r="Z75" s="87"/>
    </row>
    <row r="76" spans="1:27" x14ac:dyDescent="0.25">
      <c r="A76" s="180" t="s">
        <v>323</v>
      </c>
      <c r="B76" s="89" t="s">
        <v>324</v>
      </c>
      <c r="C76" s="167">
        <v>90791</v>
      </c>
      <c r="D76" s="201" t="s">
        <v>447</v>
      </c>
      <c r="E76" s="194"/>
      <c r="F76" s="202"/>
      <c r="G76" s="92"/>
      <c r="H76" s="92"/>
      <c r="I76" s="91"/>
      <c r="J76" s="92"/>
      <c r="K76" s="92"/>
      <c r="L76" s="92"/>
      <c r="M76" s="91"/>
      <c r="N76" s="92"/>
      <c r="O76" s="91"/>
      <c r="P76" s="91"/>
      <c r="Q76" s="92"/>
      <c r="R76" s="91"/>
      <c r="S76" s="92"/>
      <c r="T76" s="92"/>
      <c r="U76" s="92"/>
      <c r="V76" s="92"/>
      <c r="W76" s="92"/>
      <c r="X76" s="92"/>
      <c r="Y76" s="92"/>
      <c r="Z76" s="91"/>
    </row>
    <row r="77" spans="1:27" x14ac:dyDescent="0.25">
      <c r="A77" s="179"/>
      <c r="B77" s="88"/>
      <c r="C77" s="166"/>
      <c r="D77" s="86"/>
      <c r="E77" s="94"/>
      <c r="F77" s="87"/>
      <c r="G77" s="87"/>
      <c r="H77" s="87"/>
      <c r="I77" s="87"/>
      <c r="J77" s="87"/>
      <c r="K77" s="87"/>
      <c r="L77" s="87"/>
      <c r="M77" s="87"/>
      <c r="N77" s="87"/>
      <c r="O77" s="87"/>
      <c r="P77" s="87"/>
      <c r="Q77" s="87"/>
      <c r="R77" s="87"/>
      <c r="S77" s="87"/>
      <c r="T77" s="87"/>
      <c r="U77" s="87"/>
      <c r="V77" s="87"/>
      <c r="W77" s="87"/>
      <c r="X77" s="87"/>
      <c r="Y77" s="87"/>
      <c r="Z77" s="87"/>
    </row>
    <row r="78" spans="1:27" x14ac:dyDescent="0.25">
      <c r="A78" s="180" t="s">
        <v>325</v>
      </c>
      <c r="B78" s="89" t="s">
        <v>324</v>
      </c>
      <c r="C78" s="167">
        <v>90832</v>
      </c>
      <c r="D78" s="201" t="s">
        <v>447</v>
      </c>
      <c r="E78" s="194"/>
      <c r="F78" s="202"/>
      <c r="G78" s="92"/>
      <c r="H78" s="92"/>
      <c r="I78" s="91"/>
      <c r="J78" s="92"/>
      <c r="K78" s="92"/>
      <c r="L78" s="92"/>
      <c r="M78" s="91"/>
      <c r="N78" s="92"/>
      <c r="O78" s="91"/>
      <c r="P78" s="91"/>
      <c r="Q78" s="92"/>
      <c r="R78" s="91"/>
      <c r="S78" s="92"/>
      <c r="T78" s="92"/>
      <c r="U78" s="92"/>
      <c r="V78" s="92"/>
      <c r="W78" s="92"/>
      <c r="X78" s="92"/>
      <c r="Y78" s="92"/>
      <c r="Z78" s="91"/>
    </row>
    <row r="79" spans="1:27" x14ac:dyDescent="0.25">
      <c r="A79" s="179"/>
      <c r="B79" s="88"/>
      <c r="C79" s="166"/>
      <c r="D79" s="86"/>
      <c r="E79" s="94"/>
      <c r="F79" s="87"/>
      <c r="G79" s="87"/>
      <c r="H79" s="87"/>
      <c r="I79" s="87"/>
      <c r="J79" s="87"/>
      <c r="K79" s="87"/>
      <c r="L79" s="87"/>
      <c r="M79" s="87"/>
      <c r="N79" s="87"/>
      <c r="O79" s="87"/>
      <c r="P79" s="87"/>
      <c r="Q79" s="87"/>
      <c r="R79" s="87"/>
      <c r="S79" s="87"/>
      <c r="T79" s="87"/>
      <c r="U79" s="87"/>
      <c r="V79" s="87"/>
      <c r="W79" s="87"/>
      <c r="X79" s="87"/>
      <c r="Y79" s="87"/>
      <c r="Z79" s="87"/>
    </row>
    <row r="80" spans="1:27" x14ac:dyDescent="0.25">
      <c r="A80" s="180" t="s">
        <v>326</v>
      </c>
      <c r="B80" s="89" t="s">
        <v>324</v>
      </c>
      <c r="C80" s="167">
        <v>90834</v>
      </c>
      <c r="D80" s="201" t="s">
        <v>447</v>
      </c>
      <c r="E80" s="194"/>
      <c r="F80" s="202"/>
      <c r="G80" s="92"/>
      <c r="H80" s="92"/>
      <c r="I80" s="91"/>
      <c r="J80" s="92"/>
      <c r="K80" s="92"/>
      <c r="L80" s="92"/>
      <c r="M80" s="91"/>
      <c r="N80" s="92"/>
      <c r="O80" s="91"/>
      <c r="P80" s="91"/>
      <c r="Q80" s="92"/>
      <c r="R80" s="91"/>
      <c r="S80" s="92"/>
      <c r="T80" s="92"/>
      <c r="U80" s="92"/>
      <c r="V80" s="92"/>
      <c r="W80" s="92"/>
      <c r="X80" s="92"/>
      <c r="Y80" s="92"/>
      <c r="Z80" s="91"/>
    </row>
    <row r="81" spans="1:26" x14ac:dyDescent="0.25">
      <c r="A81" s="179"/>
      <c r="B81" s="88"/>
      <c r="C81" s="166"/>
      <c r="D81" s="86"/>
      <c r="E81" s="94"/>
      <c r="F81" s="87"/>
      <c r="G81" s="87"/>
      <c r="H81" s="87"/>
      <c r="I81" s="87"/>
      <c r="J81" s="87"/>
      <c r="K81" s="87"/>
      <c r="L81" s="87"/>
      <c r="M81" s="87"/>
      <c r="N81" s="87"/>
      <c r="O81" s="87"/>
      <c r="P81" s="87"/>
      <c r="Q81" s="87"/>
      <c r="R81" s="87"/>
      <c r="S81" s="87"/>
      <c r="T81" s="87"/>
      <c r="U81" s="87"/>
      <c r="V81" s="87"/>
      <c r="W81" s="87"/>
      <c r="X81" s="87"/>
      <c r="Y81" s="87"/>
      <c r="Z81" s="87"/>
    </row>
    <row r="82" spans="1:26" x14ac:dyDescent="0.25">
      <c r="A82" s="180" t="s">
        <v>327</v>
      </c>
      <c r="B82" s="89" t="s">
        <v>324</v>
      </c>
      <c r="C82" s="167">
        <v>90837</v>
      </c>
      <c r="D82" s="201" t="s">
        <v>447</v>
      </c>
      <c r="E82" s="194"/>
      <c r="F82" s="202"/>
      <c r="G82" s="92"/>
      <c r="H82" s="92"/>
      <c r="I82" s="91"/>
      <c r="J82" s="92"/>
      <c r="K82" s="92"/>
      <c r="L82" s="92"/>
      <c r="M82" s="91"/>
      <c r="N82" s="92"/>
      <c r="O82" s="91"/>
      <c r="P82" s="91"/>
      <c r="Q82" s="92"/>
      <c r="R82" s="91"/>
      <c r="S82" s="92"/>
      <c r="T82" s="92"/>
      <c r="U82" s="92"/>
      <c r="V82" s="92"/>
      <c r="W82" s="92"/>
      <c r="X82" s="92"/>
      <c r="Y82" s="92"/>
      <c r="Z82" s="91"/>
    </row>
    <row r="83" spans="1:26" x14ac:dyDescent="0.25">
      <c r="A83" s="179"/>
      <c r="B83" s="88"/>
      <c r="C83" s="166"/>
      <c r="D83" s="86"/>
      <c r="E83" s="94"/>
      <c r="F83" s="87"/>
      <c r="G83" s="87"/>
      <c r="H83" s="87"/>
      <c r="I83" s="87"/>
      <c r="J83" s="87"/>
      <c r="K83" s="87"/>
      <c r="L83" s="87"/>
      <c r="M83" s="87"/>
      <c r="N83" s="87"/>
      <c r="O83" s="87"/>
      <c r="P83" s="87"/>
      <c r="Q83" s="87"/>
      <c r="R83" s="87"/>
      <c r="S83" s="87"/>
      <c r="T83" s="87"/>
      <c r="U83" s="87"/>
      <c r="V83" s="87"/>
      <c r="W83" s="87"/>
      <c r="X83" s="87"/>
      <c r="Y83" s="87"/>
      <c r="Z83" s="87"/>
    </row>
    <row r="84" spans="1:26" x14ac:dyDescent="0.25">
      <c r="A84" s="180" t="s">
        <v>328</v>
      </c>
      <c r="B84" s="89" t="s">
        <v>324</v>
      </c>
      <c r="C84" s="167">
        <v>90853</v>
      </c>
      <c r="D84" s="201" t="s">
        <v>447</v>
      </c>
      <c r="E84" s="194"/>
      <c r="F84" s="202"/>
      <c r="G84" s="92"/>
      <c r="H84" s="92"/>
      <c r="I84" s="91"/>
      <c r="J84" s="92"/>
      <c r="K84" s="92"/>
      <c r="L84" s="92"/>
      <c r="M84" s="91"/>
      <c r="N84" s="92"/>
      <c r="O84" s="91"/>
      <c r="P84" s="91"/>
      <c r="Q84" s="92"/>
      <c r="R84" s="91"/>
      <c r="S84" s="92"/>
      <c r="T84" s="92"/>
      <c r="U84" s="92"/>
      <c r="V84" s="92"/>
      <c r="W84" s="92"/>
      <c r="X84" s="92"/>
      <c r="Y84" s="92"/>
      <c r="Z84" s="91"/>
    </row>
    <row r="85" spans="1:26" x14ac:dyDescent="0.25">
      <c r="A85" s="183"/>
      <c r="B85" s="95"/>
      <c r="C85" s="171"/>
      <c r="D85" s="96"/>
      <c r="E85" s="94"/>
      <c r="F85" s="97"/>
      <c r="G85" s="97"/>
      <c r="H85" s="97"/>
      <c r="I85" s="97"/>
      <c r="J85" s="97"/>
      <c r="K85" s="97"/>
      <c r="L85" s="97"/>
      <c r="M85" s="97"/>
      <c r="N85" s="97"/>
      <c r="O85" s="97"/>
      <c r="P85" s="97"/>
      <c r="Q85" s="97"/>
      <c r="R85" s="97"/>
      <c r="S85" s="97"/>
      <c r="T85" s="97"/>
      <c r="U85" s="97"/>
      <c r="V85" s="97"/>
      <c r="W85" s="97"/>
      <c r="X85" s="97"/>
      <c r="Y85" s="97"/>
      <c r="Z85" s="97"/>
    </row>
    <row r="86" spans="1:26" x14ac:dyDescent="0.25">
      <c r="A86" s="180" t="s">
        <v>329</v>
      </c>
      <c r="B86" s="89" t="s">
        <v>324</v>
      </c>
      <c r="C86" s="167">
        <v>90846</v>
      </c>
      <c r="D86" s="201" t="s">
        <v>447</v>
      </c>
      <c r="E86" s="194"/>
      <c r="F86" s="202"/>
      <c r="G86" s="92"/>
      <c r="H86" s="92"/>
      <c r="I86" s="91"/>
      <c r="J86" s="92"/>
      <c r="K86" s="92"/>
      <c r="L86" s="92"/>
      <c r="M86" s="91"/>
      <c r="N86" s="92"/>
      <c r="O86" s="91"/>
      <c r="P86" s="91"/>
      <c r="Q86" s="92"/>
      <c r="R86" s="91"/>
      <c r="S86" s="92"/>
      <c r="T86" s="92"/>
      <c r="U86" s="92"/>
      <c r="V86" s="92"/>
      <c r="W86" s="92"/>
      <c r="X86" s="92"/>
      <c r="Y86" s="92"/>
      <c r="Z86" s="91"/>
    </row>
    <row r="87" spans="1:26" x14ac:dyDescent="0.25">
      <c r="A87" s="183"/>
      <c r="B87" s="95"/>
      <c r="C87" s="171"/>
      <c r="D87" s="96"/>
      <c r="E87" s="94"/>
      <c r="F87" s="97"/>
      <c r="G87" s="97"/>
      <c r="H87" s="97"/>
      <c r="I87" s="97"/>
      <c r="J87" s="97"/>
      <c r="K87" s="97"/>
      <c r="L87" s="97"/>
      <c r="M87" s="97"/>
      <c r="N87" s="97"/>
      <c r="O87" s="97"/>
      <c r="P87" s="97"/>
      <c r="Q87" s="97"/>
      <c r="R87" s="97"/>
      <c r="S87" s="97"/>
      <c r="T87" s="97"/>
      <c r="U87" s="97"/>
      <c r="V87" s="97"/>
      <c r="W87" s="97"/>
      <c r="X87" s="97"/>
      <c r="Y87" s="97"/>
      <c r="Z87" s="97"/>
    </row>
    <row r="88" spans="1:26" x14ac:dyDescent="0.25">
      <c r="A88" s="180" t="s">
        <v>330</v>
      </c>
      <c r="B88" s="89" t="s">
        <v>324</v>
      </c>
      <c r="C88" s="167">
        <v>90847</v>
      </c>
      <c r="D88" s="201" t="s">
        <v>447</v>
      </c>
      <c r="E88" s="194"/>
      <c r="F88" s="202"/>
      <c r="G88" s="92"/>
      <c r="H88" s="92"/>
      <c r="I88" s="91"/>
      <c r="J88" s="92"/>
      <c r="K88" s="92"/>
      <c r="L88" s="92"/>
      <c r="M88" s="91"/>
      <c r="N88" s="92"/>
      <c r="O88" s="91"/>
      <c r="P88" s="91"/>
      <c r="Q88" s="92"/>
      <c r="R88" s="91"/>
      <c r="S88" s="92"/>
      <c r="T88" s="92"/>
      <c r="U88" s="92"/>
      <c r="V88" s="92"/>
      <c r="W88" s="92"/>
      <c r="X88" s="92"/>
      <c r="Y88" s="92"/>
      <c r="Z88" s="91"/>
    </row>
    <row r="89" spans="1:26" x14ac:dyDescent="0.25">
      <c r="A89" s="183"/>
      <c r="B89" s="95"/>
      <c r="C89" s="171"/>
      <c r="D89" s="96"/>
      <c r="E89" s="98"/>
      <c r="F89" s="97"/>
      <c r="G89" s="97"/>
      <c r="H89" s="97"/>
      <c r="I89" s="97"/>
      <c r="J89" s="97"/>
      <c r="K89" s="97"/>
      <c r="L89" s="97"/>
      <c r="M89" s="97"/>
      <c r="N89" s="97"/>
      <c r="O89" s="97"/>
      <c r="P89" s="97"/>
      <c r="Q89" s="97"/>
      <c r="R89" s="97"/>
      <c r="S89" s="97"/>
      <c r="T89" s="97"/>
      <c r="U89" s="97"/>
      <c r="V89" s="97"/>
      <c r="W89" s="97"/>
      <c r="X89" s="97"/>
      <c r="Y89" s="97"/>
      <c r="Z89" s="97"/>
    </row>
    <row r="90" spans="1:26" x14ac:dyDescent="0.25">
      <c r="A90" s="178" t="s">
        <v>331</v>
      </c>
      <c r="B90" s="103"/>
      <c r="C90" s="165"/>
      <c r="D90" s="104"/>
      <c r="E90" s="105"/>
      <c r="F90" s="105"/>
      <c r="G90" s="105"/>
      <c r="H90" s="105"/>
      <c r="I90" s="105"/>
      <c r="J90" s="105"/>
      <c r="K90" s="105"/>
      <c r="L90" s="105"/>
      <c r="M90" s="105"/>
      <c r="N90" s="105"/>
      <c r="O90" s="105"/>
      <c r="P90" s="105"/>
      <c r="Q90" s="105"/>
      <c r="R90" s="105"/>
      <c r="S90" s="105"/>
      <c r="T90" s="105"/>
      <c r="U90" s="105"/>
      <c r="V90" s="105"/>
      <c r="W90" s="105"/>
      <c r="X90" s="105"/>
      <c r="Y90" s="105"/>
      <c r="Z90" s="105"/>
    </row>
    <row r="91" spans="1:26" x14ac:dyDescent="0.25">
      <c r="A91" s="179"/>
      <c r="B91" s="88"/>
      <c r="C91" s="166"/>
      <c r="D91" s="86"/>
      <c r="E91" s="87"/>
      <c r="F91" s="87"/>
      <c r="G91" s="87"/>
      <c r="H91" s="87"/>
      <c r="I91" s="87"/>
      <c r="J91" s="87"/>
      <c r="K91" s="87"/>
      <c r="L91" s="87"/>
      <c r="M91" s="87"/>
      <c r="N91" s="87"/>
      <c r="O91" s="87"/>
      <c r="P91" s="87"/>
      <c r="Q91" s="87"/>
      <c r="R91" s="87"/>
      <c r="S91" s="87"/>
      <c r="T91" s="87"/>
      <c r="U91" s="87"/>
      <c r="V91" s="87"/>
      <c r="W91" s="87"/>
      <c r="X91" s="87"/>
      <c r="Y91" s="87"/>
      <c r="Z91" s="87"/>
    </row>
    <row r="92" spans="1:26" x14ac:dyDescent="0.25">
      <c r="A92" s="180" t="s">
        <v>332</v>
      </c>
      <c r="B92" s="89" t="s">
        <v>309</v>
      </c>
      <c r="C92" s="167">
        <v>99242</v>
      </c>
      <c r="D92" s="40">
        <v>104.39999999999999</v>
      </c>
      <c r="E92" s="47">
        <f t="shared" ref="E92" si="0">MIN(G92:Z92)</f>
        <v>0</v>
      </c>
      <c r="F92" s="47">
        <f t="shared" ref="F92" si="1">MAX(G92:Z92)</f>
        <v>138.11199999999999</v>
      </c>
      <c r="G92" s="137" t="s">
        <v>440</v>
      </c>
      <c r="H92" s="137" t="s">
        <v>440</v>
      </c>
      <c r="I92" s="137" t="s">
        <v>440</v>
      </c>
      <c r="J92" s="137" t="s">
        <v>440</v>
      </c>
      <c r="K92" s="137" t="s">
        <v>440</v>
      </c>
      <c r="L92" s="137" t="s">
        <v>440</v>
      </c>
      <c r="M92" s="41">
        <v>0</v>
      </c>
      <c r="N92" s="137" t="s">
        <v>440</v>
      </c>
      <c r="O92" s="41">
        <v>0</v>
      </c>
      <c r="P92" s="41">
        <v>67.709999999999994</v>
      </c>
      <c r="Q92" s="41">
        <v>0</v>
      </c>
      <c r="R92" s="41">
        <v>67.83</v>
      </c>
      <c r="S92" s="137" t="s">
        <v>440</v>
      </c>
      <c r="T92" s="137" t="s">
        <v>440</v>
      </c>
      <c r="U92" s="137" t="s">
        <v>440</v>
      </c>
      <c r="V92" s="137" t="s">
        <v>440</v>
      </c>
      <c r="W92" s="137" t="s">
        <v>440</v>
      </c>
      <c r="X92" s="137" t="s">
        <v>440</v>
      </c>
      <c r="Y92" s="137" t="s">
        <v>440</v>
      </c>
      <c r="Z92" s="41">
        <v>138.11199999999999</v>
      </c>
    </row>
    <row r="93" spans="1:26" x14ac:dyDescent="0.25">
      <c r="A93" s="179"/>
      <c r="B93" s="88"/>
      <c r="C93" s="166"/>
      <c r="D93" s="86"/>
      <c r="E93" s="87"/>
      <c r="F93" s="87"/>
      <c r="G93" s="87"/>
      <c r="H93" s="87"/>
      <c r="I93" s="87"/>
      <c r="J93" s="87"/>
      <c r="K93" s="87"/>
      <c r="L93" s="87"/>
      <c r="M93" s="87"/>
      <c r="N93" s="87"/>
      <c r="O93" s="87"/>
      <c r="P93" s="87"/>
      <c r="Q93" s="99"/>
      <c r="R93" s="87"/>
      <c r="S93" s="87"/>
      <c r="T93" s="87"/>
      <c r="U93" s="87"/>
      <c r="V93" s="87"/>
      <c r="W93" s="87"/>
      <c r="X93" s="87"/>
      <c r="Y93" s="87"/>
      <c r="Z93" s="87"/>
    </row>
    <row r="94" spans="1:26" x14ac:dyDescent="0.25">
      <c r="A94" s="180" t="s">
        <v>333</v>
      </c>
      <c r="B94" s="89" t="s">
        <v>309</v>
      </c>
      <c r="C94" s="167">
        <v>99243</v>
      </c>
      <c r="D94" s="40">
        <v>129</v>
      </c>
      <c r="E94" s="47">
        <f t="shared" ref="E94" si="2">MIN(G94:Z94)</f>
        <v>0</v>
      </c>
      <c r="F94" s="47">
        <f t="shared" ref="F94" si="3">MAX(G94:Z94)</f>
        <v>189.376</v>
      </c>
      <c r="G94" s="137" t="s">
        <v>440</v>
      </c>
      <c r="H94" s="137" t="s">
        <v>440</v>
      </c>
      <c r="I94" s="137" t="s">
        <v>440</v>
      </c>
      <c r="J94" s="137" t="s">
        <v>440</v>
      </c>
      <c r="K94" s="137" t="s">
        <v>440</v>
      </c>
      <c r="L94" s="137" t="s">
        <v>440</v>
      </c>
      <c r="M94" s="41">
        <v>0</v>
      </c>
      <c r="N94" s="137" t="s">
        <v>440</v>
      </c>
      <c r="O94" s="41">
        <v>0</v>
      </c>
      <c r="P94" s="41">
        <v>94.7</v>
      </c>
      <c r="Q94" s="41">
        <v>0</v>
      </c>
      <c r="R94" s="41">
        <v>90.43</v>
      </c>
      <c r="S94" s="137" t="s">
        <v>440</v>
      </c>
      <c r="T94" s="137" t="s">
        <v>440</v>
      </c>
      <c r="U94" s="137" t="s">
        <v>440</v>
      </c>
      <c r="V94" s="137" t="s">
        <v>440</v>
      </c>
      <c r="W94" s="137" t="s">
        <v>440</v>
      </c>
      <c r="X94" s="137" t="s">
        <v>440</v>
      </c>
      <c r="Y94" s="137" t="s">
        <v>440</v>
      </c>
      <c r="Z94" s="41">
        <v>189.376</v>
      </c>
    </row>
    <row r="95" spans="1:26" x14ac:dyDescent="0.25">
      <c r="A95" s="179"/>
      <c r="B95" s="88"/>
      <c r="C95" s="166"/>
      <c r="D95" s="86"/>
      <c r="E95" s="87"/>
      <c r="F95" s="87"/>
      <c r="G95" s="87"/>
      <c r="H95" s="87"/>
      <c r="I95" s="87"/>
      <c r="J95" s="87"/>
      <c r="K95" s="87"/>
      <c r="L95" s="87"/>
      <c r="M95" s="87"/>
      <c r="N95" s="87"/>
      <c r="O95" s="87"/>
      <c r="P95" s="87"/>
      <c r="Q95" s="99"/>
      <c r="R95" s="87"/>
      <c r="S95" s="87"/>
      <c r="T95" s="87"/>
      <c r="U95" s="87"/>
      <c r="V95" s="87"/>
      <c r="W95" s="87"/>
      <c r="X95" s="87"/>
      <c r="Y95" s="87"/>
      <c r="Z95" s="87"/>
    </row>
    <row r="96" spans="1:26" x14ac:dyDescent="0.25">
      <c r="A96" s="180" t="s">
        <v>334</v>
      </c>
      <c r="B96" s="89" t="s">
        <v>309</v>
      </c>
      <c r="C96" s="167">
        <v>99244</v>
      </c>
      <c r="D96" s="40">
        <v>169.79999999999998</v>
      </c>
      <c r="E96" s="47">
        <f t="shared" ref="E96" si="4">MIN(G96:Z96)</f>
        <v>0</v>
      </c>
      <c r="F96" s="47">
        <f t="shared" ref="F96" si="5">MAX(G96:Z96)</f>
        <v>285.18400000000003</v>
      </c>
      <c r="G96" s="137" t="s">
        <v>440</v>
      </c>
      <c r="H96" s="137" t="s">
        <v>440</v>
      </c>
      <c r="I96" s="137" t="s">
        <v>440</v>
      </c>
      <c r="J96" s="137" t="s">
        <v>440</v>
      </c>
      <c r="K96" s="137" t="s">
        <v>440</v>
      </c>
      <c r="L96" s="137" t="s">
        <v>440</v>
      </c>
      <c r="M96" s="41">
        <v>0</v>
      </c>
      <c r="N96" s="137" t="s">
        <v>440</v>
      </c>
      <c r="O96" s="41">
        <v>0</v>
      </c>
      <c r="P96" s="41">
        <v>152.37</v>
      </c>
      <c r="Q96" s="41">
        <v>0</v>
      </c>
      <c r="R96" s="41">
        <v>128.22</v>
      </c>
      <c r="S96" s="137" t="s">
        <v>440</v>
      </c>
      <c r="T96" s="137" t="s">
        <v>440</v>
      </c>
      <c r="U96" s="137" t="s">
        <v>440</v>
      </c>
      <c r="V96" s="137" t="s">
        <v>440</v>
      </c>
      <c r="W96" s="137" t="s">
        <v>440</v>
      </c>
      <c r="X96" s="137" t="s">
        <v>440</v>
      </c>
      <c r="Y96" s="137" t="s">
        <v>440</v>
      </c>
      <c r="Z96" s="41">
        <v>285.18400000000003</v>
      </c>
    </row>
    <row r="97" spans="1:26" x14ac:dyDescent="0.25">
      <c r="A97" s="179"/>
      <c r="B97" s="88"/>
      <c r="C97" s="166"/>
      <c r="D97" s="86"/>
      <c r="E97" s="87"/>
      <c r="F97" s="87"/>
      <c r="G97" s="87"/>
      <c r="H97" s="87"/>
      <c r="I97" s="87"/>
      <c r="J97" s="87"/>
      <c r="K97" s="87"/>
      <c r="L97" s="87"/>
      <c r="M97" s="87"/>
      <c r="N97" s="87"/>
      <c r="O97" s="87"/>
      <c r="P97" s="87"/>
      <c r="Q97" s="99"/>
      <c r="R97" s="87"/>
      <c r="S97" s="87"/>
      <c r="T97" s="87"/>
      <c r="U97" s="87"/>
      <c r="V97" s="87"/>
      <c r="W97" s="87"/>
      <c r="X97" s="87"/>
      <c r="Y97" s="87"/>
      <c r="Z97" s="87"/>
    </row>
    <row r="98" spans="1:26" x14ac:dyDescent="0.25">
      <c r="A98" s="180" t="s">
        <v>335</v>
      </c>
      <c r="B98" s="89" t="s">
        <v>309</v>
      </c>
      <c r="C98" s="167">
        <v>99245</v>
      </c>
      <c r="D98" s="40">
        <v>219</v>
      </c>
      <c r="E98" s="47">
        <f t="shared" ref="E98" si="6">MIN(G98:Z98)</f>
        <v>0</v>
      </c>
      <c r="F98" s="47">
        <f t="shared" ref="F98" si="7">MAX(G98:Z98)</f>
        <v>348.03200000000004</v>
      </c>
      <c r="G98" s="137" t="s">
        <v>440</v>
      </c>
      <c r="H98" s="137" t="s">
        <v>440</v>
      </c>
      <c r="I98" s="137" t="s">
        <v>440</v>
      </c>
      <c r="J98" s="137" t="s">
        <v>440</v>
      </c>
      <c r="K98" s="137" t="s">
        <v>440</v>
      </c>
      <c r="L98" s="137" t="s">
        <v>440</v>
      </c>
      <c r="M98" s="41">
        <v>0</v>
      </c>
      <c r="N98" s="137" t="s">
        <v>440</v>
      </c>
      <c r="O98" s="41">
        <v>0</v>
      </c>
      <c r="P98" s="41">
        <v>188.5</v>
      </c>
      <c r="Q98" s="41">
        <v>0</v>
      </c>
      <c r="R98" s="41">
        <v>166.18</v>
      </c>
      <c r="S98" s="137" t="s">
        <v>440</v>
      </c>
      <c r="T98" s="137" t="s">
        <v>440</v>
      </c>
      <c r="U98" s="137" t="s">
        <v>440</v>
      </c>
      <c r="V98" s="137" t="s">
        <v>440</v>
      </c>
      <c r="W98" s="137" t="s">
        <v>440</v>
      </c>
      <c r="X98" s="137" t="s">
        <v>440</v>
      </c>
      <c r="Y98" s="137" t="s">
        <v>440</v>
      </c>
      <c r="Z98" s="41">
        <v>348.03200000000004</v>
      </c>
    </row>
    <row r="99" spans="1:26" x14ac:dyDescent="0.25">
      <c r="A99" s="179"/>
      <c r="B99" s="88"/>
      <c r="C99" s="166"/>
      <c r="D99" s="86"/>
      <c r="E99" s="87"/>
      <c r="F99" s="87"/>
      <c r="G99" s="87"/>
      <c r="H99" s="87"/>
      <c r="I99" s="87"/>
      <c r="J99" s="87"/>
      <c r="K99" s="87"/>
      <c r="L99" s="87"/>
      <c r="M99" s="87"/>
      <c r="N99" s="87"/>
      <c r="O99" s="87"/>
      <c r="P99" s="87"/>
      <c r="Q99" s="87"/>
      <c r="R99" s="87"/>
      <c r="S99" s="87"/>
      <c r="T99" s="87"/>
      <c r="U99" s="87"/>
      <c r="V99" s="87"/>
      <c r="W99" s="87"/>
      <c r="X99" s="87"/>
      <c r="Y99" s="87"/>
      <c r="Z99" s="87"/>
    </row>
    <row r="100" spans="1:26" x14ac:dyDescent="0.25">
      <c r="A100" s="178" t="s">
        <v>444</v>
      </c>
      <c r="B100" s="103"/>
      <c r="C100" s="165"/>
      <c r="D100" s="104"/>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row>
    <row r="101" spans="1:26" x14ac:dyDescent="0.25">
      <c r="A101" s="179"/>
      <c r="B101" s="88"/>
      <c r="C101" s="166"/>
      <c r="D101" s="86"/>
      <c r="E101" s="87"/>
      <c r="F101" s="87"/>
      <c r="G101" s="87"/>
      <c r="H101" s="87"/>
      <c r="I101" s="87"/>
      <c r="J101" s="87"/>
      <c r="K101" s="87"/>
      <c r="L101" s="87"/>
      <c r="M101" s="87"/>
      <c r="N101" s="87"/>
      <c r="O101" s="87"/>
      <c r="P101" s="87"/>
      <c r="Q101" s="87"/>
      <c r="R101" s="87"/>
      <c r="S101" s="87"/>
      <c r="T101" s="87"/>
      <c r="U101" s="87"/>
      <c r="V101" s="87"/>
      <c r="W101" s="87"/>
      <c r="X101" s="87"/>
      <c r="Y101" s="87"/>
      <c r="Z101" s="87"/>
    </row>
    <row r="102" spans="1:26" x14ac:dyDescent="0.25">
      <c r="A102" s="180" t="s">
        <v>336</v>
      </c>
      <c r="B102" s="89" t="s">
        <v>309</v>
      </c>
      <c r="C102" s="168" t="s">
        <v>337</v>
      </c>
      <c r="D102" s="40">
        <v>90</v>
      </c>
      <c r="E102" s="47">
        <f t="shared" ref="E102" si="8">MIN(G102:Z102)</f>
        <v>24.42</v>
      </c>
      <c r="F102" s="47">
        <f t="shared" ref="F102" si="9">MAX(G102:Z102)</f>
        <v>45.52</v>
      </c>
      <c r="G102" s="137" t="s">
        <v>440</v>
      </c>
      <c r="H102" s="137" t="s">
        <v>440</v>
      </c>
      <c r="I102" s="137" t="s">
        <v>440</v>
      </c>
      <c r="J102" s="137" t="s">
        <v>440</v>
      </c>
      <c r="K102" s="137" t="s">
        <v>440</v>
      </c>
      <c r="L102" s="137" t="s">
        <v>440</v>
      </c>
      <c r="M102" s="41">
        <v>24.42</v>
      </c>
      <c r="N102" s="137" t="s">
        <v>440</v>
      </c>
      <c r="O102" s="41">
        <v>24.42</v>
      </c>
      <c r="P102" s="41">
        <v>26.56</v>
      </c>
      <c r="Q102" s="41">
        <v>24.42</v>
      </c>
      <c r="R102" s="41">
        <v>42.85</v>
      </c>
      <c r="S102" s="137" t="s">
        <v>440</v>
      </c>
      <c r="T102" s="137" t="s">
        <v>440</v>
      </c>
      <c r="U102" s="137" t="s">
        <v>440</v>
      </c>
      <c r="V102" s="137" t="s">
        <v>440</v>
      </c>
      <c r="W102" s="137" t="s">
        <v>440</v>
      </c>
      <c r="X102" s="137" t="s">
        <v>440</v>
      </c>
      <c r="Y102" s="137" t="s">
        <v>440</v>
      </c>
      <c r="Z102" s="41">
        <v>45.52</v>
      </c>
    </row>
    <row r="103" spans="1:26" x14ac:dyDescent="0.25">
      <c r="A103" s="179"/>
      <c r="B103" s="88"/>
      <c r="C103" s="166"/>
      <c r="D103" s="86"/>
      <c r="E103" s="87"/>
      <c r="F103" s="87"/>
      <c r="G103" s="87"/>
      <c r="H103" s="87"/>
      <c r="I103" s="87"/>
      <c r="J103" s="87"/>
      <c r="K103" s="87"/>
      <c r="L103" s="87"/>
      <c r="M103" s="87"/>
      <c r="N103" s="87"/>
      <c r="O103" s="87"/>
      <c r="P103" s="87"/>
      <c r="Q103" s="87"/>
      <c r="R103" s="87"/>
      <c r="S103" s="87"/>
      <c r="T103" s="87"/>
      <c r="U103" s="87"/>
      <c r="V103" s="87"/>
      <c r="W103" s="87"/>
      <c r="X103" s="87"/>
      <c r="Y103" s="87"/>
      <c r="Z103" s="87"/>
    </row>
    <row r="104" spans="1:26" x14ac:dyDescent="0.25">
      <c r="A104" s="180" t="s">
        <v>338</v>
      </c>
      <c r="B104" s="89" t="s">
        <v>309</v>
      </c>
      <c r="C104" s="167">
        <v>99385</v>
      </c>
      <c r="D104" s="40">
        <v>115.8</v>
      </c>
      <c r="E104" s="47">
        <f t="shared" ref="E104" si="10">MIN(G104:Z104)</f>
        <v>0</v>
      </c>
      <c r="F104" s="47">
        <f t="shared" ref="F104" si="11">MAX(G104:Z104)</f>
        <v>202.78399999999999</v>
      </c>
      <c r="G104" s="137" t="s">
        <v>440</v>
      </c>
      <c r="H104" s="137" t="s">
        <v>440</v>
      </c>
      <c r="I104" s="137" t="s">
        <v>440</v>
      </c>
      <c r="J104" s="137" t="s">
        <v>440</v>
      </c>
      <c r="K104" s="137" t="s">
        <v>440</v>
      </c>
      <c r="L104" s="137" t="s">
        <v>440</v>
      </c>
      <c r="M104" s="41">
        <v>0</v>
      </c>
      <c r="N104" s="137" t="s">
        <v>440</v>
      </c>
      <c r="O104" s="41">
        <v>0</v>
      </c>
      <c r="P104" s="41">
        <v>97.09</v>
      </c>
      <c r="Q104" s="41">
        <v>0</v>
      </c>
      <c r="R104" s="41">
        <v>95.21</v>
      </c>
      <c r="S104" s="137" t="s">
        <v>440</v>
      </c>
      <c r="T104" s="137" t="s">
        <v>440</v>
      </c>
      <c r="U104" s="137" t="s">
        <v>440</v>
      </c>
      <c r="V104" s="137" t="s">
        <v>440</v>
      </c>
      <c r="W104" s="137" t="s">
        <v>440</v>
      </c>
      <c r="X104" s="137" t="s">
        <v>440</v>
      </c>
      <c r="Y104" s="137" t="s">
        <v>440</v>
      </c>
      <c r="Z104" s="41">
        <v>202.78399999999999</v>
      </c>
    </row>
    <row r="105" spans="1:26" x14ac:dyDescent="0.25">
      <c r="A105" s="183"/>
      <c r="B105" s="95"/>
      <c r="C105" s="171"/>
      <c r="D105" s="96"/>
      <c r="E105" s="97"/>
      <c r="F105" s="97"/>
      <c r="G105" s="97"/>
      <c r="H105" s="97"/>
      <c r="I105" s="97"/>
      <c r="J105" s="97"/>
      <c r="K105" s="97"/>
      <c r="L105" s="97"/>
      <c r="M105" s="97"/>
      <c r="N105" s="97"/>
      <c r="O105" s="97"/>
      <c r="P105" s="97"/>
      <c r="Q105" s="97"/>
      <c r="R105" s="97"/>
      <c r="S105" s="97"/>
      <c r="T105" s="97"/>
      <c r="U105" s="97"/>
      <c r="V105" s="97"/>
      <c r="W105" s="97"/>
      <c r="X105" s="97"/>
      <c r="Y105" s="97"/>
      <c r="Z105" s="97"/>
    </row>
    <row r="106" spans="1:26" x14ac:dyDescent="0.25">
      <c r="A106" s="180" t="s">
        <v>339</v>
      </c>
      <c r="B106" s="89" t="s">
        <v>309</v>
      </c>
      <c r="C106" s="167">
        <v>99386</v>
      </c>
      <c r="D106" s="40">
        <v>139.79999999999998</v>
      </c>
      <c r="E106" s="47">
        <f t="shared" ref="E106" si="12">MIN(G106:Z106)</f>
        <v>0</v>
      </c>
      <c r="F106" s="47">
        <f t="shared" ref="F106" si="13">MAX(G106:Z106)</f>
        <v>235.45600000000002</v>
      </c>
      <c r="G106" s="137" t="s">
        <v>440</v>
      </c>
      <c r="H106" s="137" t="s">
        <v>440</v>
      </c>
      <c r="I106" s="137" t="s">
        <v>440</v>
      </c>
      <c r="J106" s="137" t="s">
        <v>440</v>
      </c>
      <c r="K106" s="137" t="s">
        <v>440</v>
      </c>
      <c r="L106" s="137" t="s">
        <v>440</v>
      </c>
      <c r="M106" s="41">
        <v>0</v>
      </c>
      <c r="N106" s="137" t="s">
        <v>440</v>
      </c>
      <c r="O106" s="41">
        <v>0</v>
      </c>
      <c r="P106" s="41">
        <v>117.82</v>
      </c>
      <c r="Q106" s="41">
        <v>0</v>
      </c>
      <c r="R106" s="41">
        <v>116.7</v>
      </c>
      <c r="S106" s="137" t="s">
        <v>440</v>
      </c>
      <c r="T106" s="137" t="s">
        <v>440</v>
      </c>
      <c r="U106" s="137" t="s">
        <v>440</v>
      </c>
      <c r="V106" s="137" t="s">
        <v>440</v>
      </c>
      <c r="W106" s="137" t="s">
        <v>440</v>
      </c>
      <c r="X106" s="137" t="s">
        <v>440</v>
      </c>
      <c r="Y106" s="137" t="s">
        <v>440</v>
      </c>
      <c r="Z106" s="41">
        <v>235.45600000000002</v>
      </c>
    </row>
  </sheetData>
  <mergeCells count="10">
    <mergeCell ref="G9:K9"/>
    <mergeCell ref="L9:R9"/>
    <mergeCell ref="S9:Z9"/>
    <mergeCell ref="D76:F76"/>
    <mergeCell ref="D78:F78"/>
    <mergeCell ref="D80:F80"/>
    <mergeCell ref="D82:F82"/>
    <mergeCell ref="D84:F84"/>
    <mergeCell ref="D86:F86"/>
    <mergeCell ref="D88:F88"/>
  </mergeCells>
  <hyperlinks>
    <hyperlink ref="A7" location="'START HERE'!A1" display="Return to Main Screen"/>
  </hyperlinks>
  <pageMargins left="0.7" right="0.7" top="0.75" bottom="0.75" header="0.3" footer="0.3"/>
  <pageSetup scale="2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31"/>
  <sheetViews>
    <sheetView zoomScale="90" zoomScaleNormal="90" workbookViewId="0">
      <pane ySplit="9" topLeftCell="A10" activePane="bottomLeft" state="frozen"/>
      <selection pane="bottomLeft" activeCell="A21" sqref="A21"/>
    </sheetView>
  </sheetViews>
  <sheetFormatPr defaultRowHeight="14.25" x14ac:dyDescent="0.25"/>
  <cols>
    <col min="1" max="1" width="63.140625" style="21" customWidth="1"/>
    <col min="2" max="2" width="8.5703125" style="21" bestFit="1" customWidth="1"/>
    <col min="3" max="3" width="20.28515625" style="21" bestFit="1" customWidth="1"/>
    <col min="4" max="26" width="12.7109375" style="21" customWidth="1"/>
    <col min="27" max="16384" width="9.140625" style="21"/>
  </cols>
  <sheetData>
    <row r="1" spans="1:26" x14ac:dyDescent="0.25">
      <c r="A1" s="18" t="s">
        <v>0</v>
      </c>
      <c r="B1" s="19"/>
      <c r="C1" s="20"/>
      <c r="D1" s="22"/>
      <c r="F1" s="22"/>
      <c r="I1" s="23"/>
      <c r="J1" s="23"/>
      <c r="K1" s="23"/>
      <c r="L1" s="23"/>
      <c r="M1" s="23"/>
      <c r="N1" s="23"/>
      <c r="O1" s="23"/>
      <c r="P1" s="23"/>
      <c r="Q1" s="23"/>
      <c r="R1" s="23"/>
      <c r="S1" s="23"/>
      <c r="T1" s="23"/>
      <c r="U1" s="23"/>
      <c r="V1" s="23"/>
      <c r="W1" s="23"/>
      <c r="X1" s="23"/>
      <c r="Y1" s="23"/>
      <c r="Z1" s="23"/>
    </row>
    <row r="2" spans="1:26" x14ac:dyDescent="0.25">
      <c r="A2" s="24" t="s">
        <v>432</v>
      </c>
      <c r="B2" s="25"/>
      <c r="D2" s="22"/>
      <c r="F2" s="22"/>
      <c r="I2" s="23"/>
      <c r="J2" s="23"/>
      <c r="K2" s="23"/>
      <c r="L2" s="23"/>
      <c r="M2" s="23"/>
      <c r="N2" s="23"/>
      <c r="O2" s="23"/>
      <c r="P2" s="23"/>
      <c r="Q2" s="23"/>
      <c r="R2" s="23"/>
      <c r="S2" s="23"/>
      <c r="T2" s="23"/>
      <c r="U2" s="23"/>
      <c r="V2" s="23"/>
      <c r="W2" s="23"/>
      <c r="X2" s="23"/>
      <c r="Y2" s="23"/>
      <c r="Z2" s="23"/>
    </row>
    <row r="3" spans="1:26" x14ac:dyDescent="0.25">
      <c r="A3" s="18" t="s">
        <v>439</v>
      </c>
      <c r="B3" s="25"/>
      <c r="D3" s="22"/>
      <c r="F3" s="22"/>
      <c r="I3" s="23" t="s">
        <v>1</v>
      </c>
      <c r="J3" s="23"/>
      <c r="K3" s="23"/>
      <c r="L3" s="23"/>
      <c r="M3" s="23"/>
      <c r="N3" s="23"/>
      <c r="O3" s="23"/>
      <c r="P3" s="23"/>
      <c r="Q3" s="23"/>
      <c r="R3" s="23"/>
      <c r="S3" s="23"/>
      <c r="T3" s="23"/>
      <c r="U3" s="23"/>
      <c r="V3" s="23"/>
      <c r="W3" s="23"/>
      <c r="X3" s="23"/>
      <c r="Y3" s="23"/>
      <c r="Z3" s="23"/>
    </row>
    <row r="4" spans="1:26" x14ac:dyDescent="0.25">
      <c r="A4" s="26"/>
      <c r="B4" s="25"/>
      <c r="D4" s="22"/>
      <c r="F4" s="22"/>
      <c r="I4" s="23"/>
      <c r="J4" s="23"/>
      <c r="K4" s="23"/>
      <c r="L4" s="23"/>
      <c r="M4" s="23"/>
      <c r="N4" s="23"/>
      <c r="O4" s="23"/>
      <c r="P4" s="23"/>
      <c r="Q4" s="23"/>
      <c r="R4" s="23"/>
      <c r="S4" s="23"/>
      <c r="T4" s="23"/>
      <c r="U4" s="23"/>
      <c r="V4" s="23"/>
      <c r="W4" s="23"/>
      <c r="X4" s="23"/>
      <c r="Y4" s="23"/>
      <c r="Z4" s="23"/>
    </row>
    <row r="5" spans="1:26" x14ac:dyDescent="0.25">
      <c r="A5" s="27"/>
      <c r="B5" s="25"/>
      <c r="D5" s="29"/>
      <c r="F5" s="22"/>
      <c r="I5" s="27" t="s">
        <v>2</v>
      </c>
      <c r="J5" s="23"/>
      <c r="K5" s="23"/>
      <c r="L5" s="23"/>
      <c r="M5" s="23"/>
      <c r="N5" s="23"/>
      <c r="O5" s="23"/>
      <c r="P5" s="23"/>
      <c r="Q5" s="23"/>
      <c r="R5" s="23"/>
      <c r="S5" s="23"/>
      <c r="T5" s="23"/>
      <c r="U5" s="23"/>
      <c r="V5" s="23"/>
      <c r="W5" s="23"/>
      <c r="X5" s="23"/>
      <c r="Y5" s="23"/>
      <c r="Z5" s="23"/>
    </row>
    <row r="6" spans="1:26" x14ac:dyDescent="0.25">
      <c r="A6" s="28" t="s">
        <v>3</v>
      </c>
      <c r="B6" s="25"/>
      <c r="D6" s="29"/>
      <c r="F6" s="29"/>
      <c r="I6" s="30" t="s">
        <v>1</v>
      </c>
      <c r="J6" s="23"/>
      <c r="K6" s="23"/>
      <c r="L6" s="23"/>
      <c r="M6" s="23"/>
      <c r="N6" s="23"/>
      <c r="O6" s="23"/>
      <c r="P6" s="23"/>
      <c r="Q6" s="23"/>
      <c r="R6" s="23"/>
      <c r="S6" s="23"/>
      <c r="T6" s="23"/>
      <c r="U6" s="23"/>
      <c r="V6" s="23"/>
      <c r="W6" s="23"/>
      <c r="X6" s="23"/>
      <c r="Y6" s="23"/>
      <c r="Z6" s="23"/>
    </row>
    <row r="7" spans="1:26" ht="15" thickBot="1" x14ac:dyDescent="0.3">
      <c r="A7" s="28"/>
      <c r="B7" s="25"/>
      <c r="D7" s="29"/>
      <c r="F7" s="29"/>
      <c r="I7" s="30"/>
      <c r="J7" s="23"/>
      <c r="K7" s="23"/>
      <c r="L7" s="23"/>
      <c r="M7" s="23"/>
      <c r="N7" s="23"/>
      <c r="O7" s="23"/>
      <c r="P7" s="23"/>
      <c r="Q7" s="23"/>
      <c r="R7" s="23"/>
      <c r="S7" s="23"/>
      <c r="T7" s="23"/>
      <c r="U7" s="23"/>
      <c r="V7" s="23"/>
      <c r="W7" s="23"/>
      <c r="X7" s="23"/>
      <c r="Y7" s="23"/>
      <c r="Z7" s="23"/>
    </row>
    <row r="8" spans="1:26" ht="14.25" customHeight="1" x14ac:dyDescent="0.25">
      <c r="A8" s="26"/>
      <c r="B8" s="26"/>
      <c r="D8" s="31"/>
      <c r="E8" s="21" t="s">
        <v>1</v>
      </c>
      <c r="G8" s="206" t="s">
        <v>4</v>
      </c>
      <c r="H8" s="207"/>
      <c r="I8" s="207"/>
      <c r="J8" s="207"/>
      <c r="K8" s="208"/>
      <c r="L8" s="206" t="s">
        <v>5</v>
      </c>
      <c r="M8" s="207"/>
      <c r="N8" s="207"/>
      <c r="O8" s="207"/>
      <c r="P8" s="207"/>
      <c r="Q8" s="207"/>
      <c r="R8" s="208"/>
      <c r="S8" s="206" t="s">
        <v>6</v>
      </c>
      <c r="T8" s="207"/>
      <c r="U8" s="207"/>
      <c r="V8" s="207"/>
      <c r="W8" s="207"/>
      <c r="X8" s="207"/>
      <c r="Y8" s="208"/>
      <c r="Z8" s="133"/>
    </row>
    <row r="9" spans="1:26" ht="57" x14ac:dyDescent="0.25">
      <c r="A9" s="32" t="s">
        <v>7</v>
      </c>
      <c r="B9" s="106" t="s">
        <v>403</v>
      </c>
      <c r="C9" s="107" t="s">
        <v>8</v>
      </c>
      <c r="D9" s="34" t="s">
        <v>10</v>
      </c>
      <c r="E9" s="34" t="s">
        <v>11</v>
      </c>
      <c r="F9" s="34" t="s">
        <v>12</v>
      </c>
      <c r="G9" s="108" t="s">
        <v>13</v>
      </c>
      <c r="H9" s="108" t="s">
        <v>14</v>
      </c>
      <c r="I9" s="108" t="s">
        <v>15</v>
      </c>
      <c r="J9" s="108" t="s">
        <v>16</v>
      </c>
      <c r="K9" s="108" t="s">
        <v>17</v>
      </c>
      <c r="L9" s="108" t="s">
        <v>404</v>
      </c>
      <c r="M9" s="108" t="s">
        <v>405</v>
      </c>
      <c r="N9" s="108" t="s">
        <v>20</v>
      </c>
      <c r="O9" s="108" t="s">
        <v>21</v>
      </c>
      <c r="P9" s="108" t="s">
        <v>22</v>
      </c>
      <c r="Q9" s="108" t="s">
        <v>23</v>
      </c>
      <c r="R9" s="108" t="s">
        <v>24</v>
      </c>
      <c r="S9" s="108" t="s">
        <v>25</v>
      </c>
      <c r="T9" s="108" t="s">
        <v>26</v>
      </c>
      <c r="U9" s="108" t="s">
        <v>27</v>
      </c>
      <c r="V9" s="108" t="s">
        <v>28</v>
      </c>
      <c r="W9" s="108" t="s">
        <v>406</v>
      </c>
      <c r="X9" s="108" t="s">
        <v>407</v>
      </c>
      <c r="Y9" s="108" t="s">
        <v>408</v>
      </c>
      <c r="Z9" s="108" t="s">
        <v>31</v>
      </c>
    </row>
    <row r="10" spans="1:26" ht="21" customHeight="1" x14ac:dyDescent="0.25">
      <c r="A10" s="109" t="s">
        <v>409</v>
      </c>
      <c r="B10" s="110"/>
      <c r="C10" s="111"/>
      <c r="D10" s="112"/>
      <c r="E10" s="113"/>
      <c r="F10" s="113"/>
      <c r="G10" s="113"/>
      <c r="H10" s="113"/>
      <c r="I10" s="113"/>
      <c r="J10" s="113"/>
      <c r="K10" s="113"/>
      <c r="L10" s="113"/>
      <c r="M10" s="113"/>
      <c r="N10" s="113"/>
      <c r="O10" s="113"/>
      <c r="P10" s="113"/>
      <c r="Q10" s="113"/>
      <c r="R10" s="113"/>
      <c r="S10" s="113"/>
      <c r="T10" s="113"/>
      <c r="U10" s="113"/>
      <c r="V10" s="113"/>
      <c r="W10" s="113"/>
      <c r="X10" s="113"/>
      <c r="Y10" s="113"/>
      <c r="Z10" s="113"/>
    </row>
    <row r="11" spans="1:26" ht="28.5" x14ac:dyDescent="0.25">
      <c r="A11" s="114" t="s">
        <v>410</v>
      </c>
      <c r="B11" s="115">
        <v>219</v>
      </c>
      <c r="C11" s="116" t="s">
        <v>411</v>
      </c>
      <c r="D11" s="203" t="s">
        <v>412</v>
      </c>
      <c r="E11" s="204"/>
      <c r="F11" s="205"/>
      <c r="G11" s="118"/>
      <c r="H11" s="118"/>
      <c r="I11" s="118"/>
      <c r="J11" s="118"/>
      <c r="K11" s="118"/>
      <c r="L11" s="118"/>
      <c r="M11" s="118"/>
      <c r="N11" s="118"/>
      <c r="O11" s="118"/>
      <c r="P11" s="118"/>
      <c r="Q11" s="118"/>
      <c r="R11" s="118"/>
      <c r="S11" s="119"/>
      <c r="T11" s="118"/>
      <c r="U11" s="118"/>
      <c r="V11" s="118"/>
      <c r="W11" s="118"/>
      <c r="X11" s="118"/>
      <c r="Y11" s="118"/>
      <c r="Z11" s="118"/>
    </row>
    <row r="12" spans="1:26" ht="28.5" x14ac:dyDescent="0.25">
      <c r="A12" s="114" t="s">
        <v>433</v>
      </c>
      <c r="B12" s="115">
        <v>216</v>
      </c>
      <c r="C12" s="116" t="s">
        <v>411</v>
      </c>
      <c r="D12" s="203" t="s">
        <v>412</v>
      </c>
      <c r="E12" s="204"/>
      <c r="F12" s="205"/>
      <c r="G12" s="118"/>
      <c r="H12" s="118"/>
      <c r="I12" s="118"/>
      <c r="J12" s="118"/>
      <c r="K12" s="118"/>
      <c r="L12" s="118"/>
      <c r="M12" s="118"/>
      <c r="N12" s="118"/>
      <c r="O12" s="118"/>
      <c r="P12" s="118"/>
      <c r="Q12" s="118"/>
      <c r="R12" s="118"/>
      <c r="S12" s="119"/>
      <c r="T12" s="118"/>
      <c r="U12" s="118"/>
      <c r="V12" s="118"/>
      <c r="W12" s="118"/>
      <c r="X12" s="118"/>
      <c r="Y12" s="118"/>
      <c r="Z12" s="118"/>
    </row>
    <row r="13" spans="1:26" ht="21" customHeight="1" x14ac:dyDescent="0.25">
      <c r="A13" s="120" t="s">
        <v>413</v>
      </c>
      <c r="B13" s="121"/>
      <c r="C13" s="122"/>
      <c r="D13" s="123"/>
      <c r="E13" s="123"/>
      <c r="F13" s="123"/>
      <c r="G13" s="123"/>
      <c r="H13" s="123"/>
      <c r="I13" s="123"/>
      <c r="J13" s="123"/>
      <c r="K13" s="123"/>
      <c r="L13" s="123"/>
      <c r="M13" s="123"/>
      <c r="N13" s="123"/>
      <c r="O13" s="123"/>
      <c r="P13" s="123"/>
      <c r="Q13" s="123"/>
      <c r="R13" s="123"/>
      <c r="S13" s="123"/>
      <c r="T13" s="123"/>
      <c r="U13" s="123"/>
      <c r="V13" s="123"/>
      <c r="W13" s="123"/>
      <c r="X13" s="123"/>
      <c r="Y13" s="123"/>
      <c r="Z13" s="123"/>
    </row>
    <row r="14" spans="1:26" ht="28.5" x14ac:dyDescent="0.25">
      <c r="A14" s="114" t="s">
        <v>414</v>
      </c>
      <c r="B14" s="115">
        <v>473</v>
      </c>
      <c r="C14" s="116" t="s">
        <v>411</v>
      </c>
      <c r="D14" s="203" t="s">
        <v>412</v>
      </c>
      <c r="E14" s="204"/>
      <c r="F14" s="205"/>
      <c r="G14" s="118"/>
      <c r="H14" s="118"/>
      <c r="I14" s="118"/>
      <c r="J14" s="118"/>
      <c r="K14" s="118"/>
      <c r="L14" s="118"/>
      <c r="M14" s="118"/>
      <c r="N14" s="118"/>
      <c r="O14" s="118"/>
      <c r="P14" s="118"/>
      <c r="Q14" s="118"/>
      <c r="R14" s="118"/>
      <c r="S14" s="119"/>
      <c r="T14" s="118"/>
      <c r="U14" s="118"/>
      <c r="V14" s="118"/>
      <c r="W14" s="118"/>
      <c r="X14" s="118"/>
      <c r="Y14" s="118"/>
      <c r="Z14" s="118"/>
    </row>
    <row r="15" spans="1:26" ht="28.5" x14ac:dyDescent="0.25">
      <c r="A15" s="114" t="s">
        <v>434</v>
      </c>
      <c r="B15" s="115">
        <v>472</v>
      </c>
      <c r="C15" s="116" t="s">
        <v>411</v>
      </c>
      <c r="D15" s="203" t="s">
        <v>412</v>
      </c>
      <c r="E15" s="204"/>
      <c r="F15" s="205"/>
      <c r="G15" s="118"/>
      <c r="H15" s="118"/>
      <c r="I15" s="118"/>
      <c r="J15" s="118"/>
      <c r="K15" s="118"/>
      <c r="L15" s="118"/>
      <c r="M15" s="118"/>
      <c r="N15" s="118"/>
      <c r="O15" s="118"/>
      <c r="P15" s="118"/>
      <c r="Q15" s="118"/>
      <c r="R15" s="118"/>
      <c r="S15" s="119"/>
      <c r="T15" s="118"/>
      <c r="U15" s="118"/>
      <c r="V15" s="118"/>
      <c r="W15" s="118"/>
      <c r="X15" s="118"/>
      <c r="Y15" s="118"/>
      <c r="Z15" s="118"/>
    </row>
    <row r="16" spans="1:26" ht="28.5" x14ac:dyDescent="0.25">
      <c r="A16" s="114" t="s">
        <v>415</v>
      </c>
      <c r="B16" s="115">
        <v>460</v>
      </c>
      <c r="C16" s="116" t="s">
        <v>411</v>
      </c>
      <c r="D16" s="203" t="s">
        <v>412</v>
      </c>
      <c r="E16" s="204"/>
      <c r="F16" s="205"/>
      <c r="G16" s="118"/>
      <c r="H16" s="118"/>
      <c r="I16" s="118"/>
      <c r="J16" s="118"/>
      <c r="K16" s="118"/>
      <c r="L16" s="118"/>
      <c r="M16" s="118"/>
      <c r="N16" s="118"/>
      <c r="O16" s="118"/>
      <c r="P16" s="118"/>
      <c r="Q16" s="118"/>
      <c r="R16" s="118"/>
      <c r="S16" s="119"/>
      <c r="T16" s="118"/>
      <c r="U16" s="118"/>
      <c r="V16" s="118"/>
      <c r="W16" s="118"/>
      <c r="X16" s="118"/>
      <c r="Y16" s="118"/>
      <c r="Z16" s="118"/>
    </row>
    <row r="17" spans="1:26" ht="19.5" customHeight="1" x14ac:dyDescent="0.25">
      <c r="A17" s="120" t="s">
        <v>416</v>
      </c>
      <c r="B17" s="121"/>
      <c r="C17" s="122"/>
      <c r="D17" s="123"/>
      <c r="E17" s="123"/>
      <c r="F17" s="123"/>
      <c r="G17" s="123"/>
      <c r="H17" s="123"/>
      <c r="I17" s="123"/>
      <c r="J17" s="123"/>
      <c r="K17" s="123"/>
      <c r="L17" s="123"/>
      <c r="M17" s="123"/>
      <c r="N17" s="123"/>
      <c r="O17" s="123"/>
      <c r="P17" s="123"/>
      <c r="Q17" s="123"/>
      <c r="R17" s="123"/>
      <c r="S17" s="123"/>
      <c r="T17" s="123"/>
      <c r="U17" s="123"/>
      <c r="V17" s="123"/>
      <c r="W17" s="123"/>
      <c r="X17" s="123"/>
      <c r="Y17" s="123"/>
      <c r="Z17" s="123"/>
    </row>
    <row r="18" spans="1:26" ht="28.5" x14ac:dyDescent="0.25">
      <c r="A18" s="114" t="s">
        <v>417</v>
      </c>
      <c r="B18" s="115">
        <v>470</v>
      </c>
      <c r="C18" s="116" t="s">
        <v>411</v>
      </c>
      <c r="D18" s="203" t="s">
        <v>412</v>
      </c>
      <c r="E18" s="204"/>
      <c r="F18" s="205"/>
      <c r="G18" s="118"/>
      <c r="H18" s="118"/>
      <c r="I18" s="118"/>
      <c r="J18" s="118"/>
      <c r="K18" s="118"/>
      <c r="L18" s="118"/>
      <c r="M18" s="118"/>
      <c r="N18" s="118"/>
      <c r="O18" s="118"/>
      <c r="P18" s="118"/>
      <c r="Q18" s="118"/>
      <c r="R18" s="118"/>
      <c r="S18" s="119"/>
      <c r="T18" s="118"/>
      <c r="U18" s="118"/>
      <c r="V18" s="118"/>
      <c r="W18" s="118"/>
      <c r="X18" s="118"/>
      <c r="Y18" s="118"/>
      <c r="Z18" s="118"/>
    </row>
    <row r="19" spans="1:26" ht="28.5" x14ac:dyDescent="0.25">
      <c r="A19" s="114" t="s">
        <v>435</v>
      </c>
      <c r="B19" s="115">
        <v>469</v>
      </c>
      <c r="C19" s="116" t="s">
        <v>411</v>
      </c>
      <c r="D19" s="203" t="s">
        <v>412</v>
      </c>
      <c r="E19" s="204"/>
      <c r="F19" s="205"/>
      <c r="G19" s="118"/>
      <c r="H19" s="118"/>
      <c r="I19" s="118"/>
      <c r="J19" s="118"/>
      <c r="K19" s="118"/>
      <c r="L19" s="118"/>
      <c r="M19" s="118"/>
      <c r="N19" s="118"/>
      <c r="O19" s="118"/>
      <c r="P19" s="118"/>
      <c r="Q19" s="118"/>
      <c r="R19" s="118"/>
      <c r="S19" s="119"/>
      <c r="T19" s="118"/>
      <c r="U19" s="118"/>
      <c r="V19" s="118"/>
      <c r="W19" s="118"/>
      <c r="X19" s="118"/>
      <c r="Y19" s="118"/>
      <c r="Z19" s="118"/>
    </row>
    <row r="20" spans="1:26" ht="21" customHeight="1" x14ac:dyDescent="0.25">
      <c r="A20" s="120" t="s">
        <v>418</v>
      </c>
      <c r="B20" s="121"/>
      <c r="C20" s="122"/>
      <c r="D20" s="123"/>
      <c r="E20" s="123"/>
      <c r="F20" s="123"/>
      <c r="G20" s="123"/>
      <c r="H20" s="123"/>
      <c r="I20" s="123"/>
      <c r="J20" s="123"/>
      <c r="K20" s="123"/>
      <c r="L20" s="123"/>
      <c r="M20" s="123"/>
      <c r="N20" s="123"/>
      <c r="O20" s="123"/>
      <c r="P20" s="123"/>
      <c r="Q20" s="123"/>
      <c r="R20" s="123"/>
      <c r="S20" s="123"/>
      <c r="T20" s="123"/>
      <c r="U20" s="123"/>
      <c r="V20" s="123"/>
      <c r="W20" s="123"/>
      <c r="X20" s="123"/>
      <c r="Y20" s="123"/>
      <c r="Z20" s="123"/>
    </row>
    <row r="21" spans="1:26" ht="42.75" x14ac:dyDescent="0.25">
      <c r="A21" s="114" t="s">
        <v>419</v>
      </c>
      <c r="B21" s="115">
        <v>743</v>
      </c>
      <c r="C21" s="116" t="s">
        <v>411</v>
      </c>
      <c r="D21" s="124" t="s">
        <v>420</v>
      </c>
      <c r="E21" s="117">
        <v>5708.65429632</v>
      </c>
      <c r="F21" s="117">
        <v>16689.542400000002</v>
      </c>
      <c r="G21" s="118">
        <v>5708.65429632</v>
      </c>
      <c r="H21" s="118">
        <v>6770.7295142400008</v>
      </c>
      <c r="I21" s="118">
        <v>6637.970112</v>
      </c>
      <c r="J21" s="118">
        <v>6637.970112</v>
      </c>
      <c r="K21" s="118">
        <v>6306.0716063999998</v>
      </c>
      <c r="L21" s="118">
        <v>6169.7272319999993</v>
      </c>
      <c r="M21" s="118">
        <v>6169.7272319999993</v>
      </c>
      <c r="N21" s="118">
        <v>6169.7272319999993</v>
      </c>
      <c r="O21" s="118">
        <v>6169.7272319999993</v>
      </c>
      <c r="P21" s="118">
        <v>6169.7272319999993</v>
      </c>
      <c r="Q21" s="118">
        <v>10365.14174976</v>
      </c>
      <c r="R21" s="118">
        <v>6169.7272319999993</v>
      </c>
      <c r="S21" s="119" t="s">
        <v>421</v>
      </c>
      <c r="T21" s="118">
        <v>14071.641600000001</v>
      </c>
      <c r="U21" s="118">
        <v>13931.1744</v>
      </c>
      <c r="V21" s="118">
        <v>13368.1728</v>
      </c>
      <c r="W21" s="118">
        <v>10874.880000000001</v>
      </c>
      <c r="X21" s="118">
        <v>16689.542400000002</v>
      </c>
      <c r="Y21" s="118">
        <v>15415.142400000001</v>
      </c>
      <c r="Z21" s="118">
        <v>15415.142400000001</v>
      </c>
    </row>
    <row r="22" spans="1:26" ht="42.75" x14ac:dyDescent="0.25">
      <c r="A22" s="114" t="s">
        <v>422</v>
      </c>
      <c r="B22" s="115">
        <v>742</v>
      </c>
      <c r="C22" s="116" t="s">
        <v>411</v>
      </c>
      <c r="D22" s="124" t="s">
        <v>420</v>
      </c>
      <c r="E22" s="117">
        <v>8658.2264711400003</v>
      </c>
      <c r="F22" s="117">
        <v>25312.7673</v>
      </c>
      <c r="G22" s="118">
        <v>8658.2264711400003</v>
      </c>
      <c r="H22" s="118">
        <v>10269.05930298</v>
      </c>
      <c r="I22" s="118">
        <v>10067.705199</v>
      </c>
      <c r="J22" s="118">
        <v>10067.705199</v>
      </c>
      <c r="K22" s="118">
        <v>9564.3199390499994</v>
      </c>
      <c r="L22" s="118">
        <v>9357.5285639999984</v>
      </c>
      <c r="M22" s="118">
        <v>9357.5285639999984</v>
      </c>
      <c r="N22" s="118">
        <v>9357.5285639999984</v>
      </c>
      <c r="O22" s="118">
        <v>9357.5285639999984</v>
      </c>
      <c r="P22" s="118">
        <v>9357.5285639999984</v>
      </c>
      <c r="Q22" s="118">
        <v>15720.647987519998</v>
      </c>
      <c r="R22" s="118">
        <v>9357.5285639999984</v>
      </c>
      <c r="S22" s="119" t="s">
        <v>421</v>
      </c>
      <c r="T22" s="118">
        <v>21342.2382</v>
      </c>
      <c r="U22" s="118">
        <v>21129.193800000001</v>
      </c>
      <c r="V22" s="118">
        <v>20275.2981</v>
      </c>
      <c r="W22" s="118">
        <v>16493.759999999998</v>
      </c>
      <c r="X22" s="118">
        <v>25312.7673</v>
      </c>
      <c r="Y22" s="118">
        <v>23379.9048</v>
      </c>
      <c r="Z22" s="118">
        <v>23379.9048</v>
      </c>
    </row>
    <row r="23" spans="1:26" ht="24.75" customHeight="1" x14ac:dyDescent="0.25">
      <c r="A23" s="120" t="s">
        <v>423</v>
      </c>
      <c r="B23" s="121"/>
      <c r="C23" s="122"/>
      <c r="D23" s="123"/>
      <c r="E23" s="123"/>
      <c r="F23" s="123"/>
      <c r="G23" s="123"/>
      <c r="H23" s="123"/>
      <c r="I23" s="123"/>
      <c r="J23" s="123"/>
      <c r="K23" s="123"/>
      <c r="L23" s="123"/>
      <c r="M23" s="123"/>
      <c r="N23" s="123"/>
      <c r="O23" s="123"/>
      <c r="P23" s="123"/>
      <c r="Q23" s="123"/>
      <c r="R23" s="123"/>
      <c r="S23" s="123"/>
      <c r="T23" s="123"/>
      <c r="U23" s="123"/>
      <c r="V23" s="123"/>
      <c r="W23" s="123"/>
      <c r="X23" s="123"/>
      <c r="Y23" s="123"/>
      <c r="Z23" s="123"/>
    </row>
    <row r="24" spans="1:26" ht="28.5" x14ac:dyDescent="0.25">
      <c r="A24" s="125" t="s">
        <v>424</v>
      </c>
      <c r="B24" s="124">
        <v>788</v>
      </c>
      <c r="C24" s="116" t="s">
        <v>411</v>
      </c>
      <c r="D24" s="124" t="s">
        <v>420</v>
      </c>
      <c r="E24" s="117">
        <v>4471.9807755599995</v>
      </c>
      <c r="F24" s="117">
        <v>13074.064199999999</v>
      </c>
      <c r="G24" s="118">
        <v>4471.9807755599995</v>
      </c>
      <c r="H24" s="118">
        <v>5303.9771989199999</v>
      </c>
      <c r="I24" s="118">
        <v>5199.9776459999994</v>
      </c>
      <c r="J24" s="118">
        <v>5199.9776459999994</v>
      </c>
      <c r="K24" s="118">
        <v>4939.978763699999</v>
      </c>
      <c r="L24" s="118">
        <v>4833.1708559999997</v>
      </c>
      <c r="M24" s="118">
        <v>4833.1708559999997</v>
      </c>
      <c r="N24" s="118">
        <v>4833.1708559999997</v>
      </c>
      <c r="O24" s="118">
        <v>4833.1708559999997</v>
      </c>
      <c r="P24" s="118">
        <v>4833.1708559999997</v>
      </c>
      <c r="Q24" s="118">
        <v>8119.7270380799982</v>
      </c>
      <c r="R24" s="118">
        <v>4833.1708559999997</v>
      </c>
      <c r="S24" s="119" t="s">
        <v>421</v>
      </c>
      <c r="T24" s="118">
        <v>11023.282799999999</v>
      </c>
      <c r="U24" s="118">
        <v>10913.245199999999</v>
      </c>
      <c r="V24" s="118">
        <v>10472.207399999999</v>
      </c>
      <c r="W24" s="118">
        <v>8519.0399999999991</v>
      </c>
      <c r="X24" s="118">
        <v>13074.064199999999</v>
      </c>
      <c r="Y24" s="118" t="s">
        <v>425</v>
      </c>
      <c r="Z24" s="118" t="s">
        <v>425</v>
      </c>
    </row>
    <row r="25" spans="1:26" ht="28.5" x14ac:dyDescent="0.25">
      <c r="A25" s="125" t="s">
        <v>426</v>
      </c>
      <c r="B25" s="124">
        <v>807</v>
      </c>
      <c r="C25" s="116" t="s">
        <v>411</v>
      </c>
      <c r="D25" s="124" t="s">
        <v>420</v>
      </c>
      <c r="E25" s="117">
        <v>3236.8190806199996</v>
      </c>
      <c r="F25" s="117">
        <v>9463.0059000000001</v>
      </c>
      <c r="G25" s="118">
        <v>3236.8190806199996</v>
      </c>
      <c r="H25" s="118">
        <v>3839.0179793400002</v>
      </c>
      <c r="I25" s="118">
        <v>3763.743117</v>
      </c>
      <c r="J25" s="118">
        <v>3763.743117</v>
      </c>
      <c r="K25" s="118">
        <v>3575.5559611499993</v>
      </c>
      <c r="L25" s="118">
        <v>3498.2484119999995</v>
      </c>
      <c r="M25" s="118">
        <v>3498.2484119999995</v>
      </c>
      <c r="N25" s="118">
        <v>3498.2484119999995</v>
      </c>
      <c r="O25" s="118">
        <v>3498.2484119999995</v>
      </c>
      <c r="P25" s="118">
        <v>3498.2484119999995</v>
      </c>
      <c r="Q25" s="118">
        <v>5877.0573321599986</v>
      </c>
      <c r="R25" s="118">
        <v>3498.2484119999995</v>
      </c>
      <c r="S25" s="119" t="s">
        <v>421</v>
      </c>
      <c r="T25" s="118">
        <v>7978.6505999999999</v>
      </c>
      <c r="U25" s="118">
        <v>7899.0054</v>
      </c>
      <c r="V25" s="118">
        <v>7579.7822999999999</v>
      </c>
      <c r="W25" s="118">
        <v>6166.08</v>
      </c>
      <c r="X25" s="118">
        <v>9463.0059000000001</v>
      </c>
      <c r="Y25" s="118" t="s">
        <v>425</v>
      </c>
      <c r="Z25" s="118" t="s">
        <v>425</v>
      </c>
    </row>
    <row r="26" spans="1:26" ht="15" thickBot="1" x14ac:dyDescent="0.3">
      <c r="A26" s="26"/>
      <c r="B26" s="25"/>
      <c r="D26" s="29"/>
      <c r="F26" s="101"/>
      <c r="G26" s="101"/>
      <c r="I26" s="126"/>
      <c r="J26" s="126"/>
      <c r="K26" s="126"/>
      <c r="L26" s="126"/>
      <c r="M26" s="126"/>
      <c r="N26" s="126"/>
      <c r="O26" s="126"/>
      <c r="P26" s="126"/>
      <c r="Q26" s="126"/>
      <c r="R26" s="126"/>
      <c r="S26" s="126"/>
      <c r="T26" s="126"/>
      <c r="U26" s="126"/>
      <c r="V26" s="126"/>
      <c r="W26" s="126"/>
      <c r="X26" s="126"/>
      <c r="Y26" s="126"/>
      <c r="Z26" s="126"/>
    </row>
    <row r="27" spans="1:26" x14ac:dyDescent="0.25">
      <c r="A27" s="127" t="s">
        <v>427</v>
      </c>
      <c r="B27" s="128"/>
    </row>
    <row r="28" spans="1:26" x14ac:dyDescent="0.25">
      <c r="A28" s="129" t="s">
        <v>428</v>
      </c>
      <c r="B28" s="130">
        <v>6404</v>
      </c>
    </row>
    <row r="29" spans="1:26" x14ac:dyDescent="0.25">
      <c r="A29" s="129" t="s">
        <v>429</v>
      </c>
      <c r="B29" s="130">
        <v>2000</v>
      </c>
    </row>
    <row r="30" spans="1:26" x14ac:dyDescent="0.25">
      <c r="A30" s="129" t="s">
        <v>430</v>
      </c>
      <c r="B30" s="130">
        <v>11207</v>
      </c>
    </row>
    <row r="31" spans="1:26" ht="15" thickBot="1" x14ac:dyDescent="0.3">
      <c r="A31" s="131" t="s">
        <v>431</v>
      </c>
      <c r="B31" s="132">
        <v>2400</v>
      </c>
    </row>
  </sheetData>
  <mergeCells count="10">
    <mergeCell ref="G8:K8"/>
    <mergeCell ref="L8:R8"/>
    <mergeCell ref="S8:Y8"/>
    <mergeCell ref="D11:F11"/>
    <mergeCell ref="D12:F12"/>
    <mergeCell ref="D14:F14"/>
    <mergeCell ref="D15:F15"/>
    <mergeCell ref="D16:F16"/>
    <mergeCell ref="D18:F18"/>
    <mergeCell ref="D19:F19"/>
  </mergeCells>
  <hyperlinks>
    <hyperlink ref="A6" location="'START HERE'!A1" display="Return to Main Screen"/>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START HERE</vt:lpstr>
      <vt:lpstr>Surgery</vt:lpstr>
      <vt:lpstr>Imaging</vt:lpstr>
      <vt:lpstr>Diagnostics</vt:lpstr>
      <vt:lpstr>Therapeutics</vt:lpstr>
      <vt:lpstr>Clinic Visits</vt:lpstr>
      <vt:lpstr>Inpatient</vt:lpstr>
      <vt:lpstr>'Clinic Visits'!Print_Area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Reagan</dc:creator>
  <cp:lastModifiedBy>templocal</cp:lastModifiedBy>
  <dcterms:created xsi:type="dcterms:W3CDTF">2022-04-06T16:45:19Z</dcterms:created>
  <dcterms:modified xsi:type="dcterms:W3CDTF">2022-09-26T17:37:02Z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20</vt:i4>
  </property>
  <property fmtid="{D5CDD505-2E9C-101B-9397-08002B2CF9AE}" pid="3" name="tabName">
    <vt:lpwstr>Updated Shoppables - September 2022</vt:lpwstr>
  </property>
  <property fmtid="{D5CDD505-2E9C-101B-9397-08002B2CF9AE}" pid="4" name="tabIndex">
    <vt:lpwstr>7008</vt:lpwstr>
  </property>
  <property fmtid="{D5CDD505-2E9C-101B-9397-08002B2CF9AE}" pid="5" name="workpaperIndex">
    <vt:lpwstr/>
  </property>
</Properties>
</file>