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J:\Revenue Cycle Team\5005500 ARH\2025\Price Transparency\Shoppable\Final Delivered to Client\"/>
    </mc:Choice>
  </mc:AlternateContent>
  <xr:revisionPtr revIDLastSave="0" documentId="13_ncr:1_{3A7FF18E-A0B6-47E8-A8CE-EF5800A5B9A9}" xr6:coauthVersionLast="47" xr6:coauthVersionMax="47" xr10:uidLastSave="{00000000-0000-0000-0000-000000000000}"/>
  <bookViews>
    <workbookView xWindow="28680" yWindow="-120" windowWidth="29040" windowHeight="15720" tabRatio="927" xr2:uid="{3AF0269A-2998-482B-90DA-631C068D23C7}"/>
  </bookViews>
  <sheets>
    <sheet name="START HERE" sheetId="26" r:id="rId1"/>
    <sheet name="++++++++" sheetId="34" r:id="rId2"/>
    <sheet name="Surgical" sheetId="39" r:id="rId3"/>
    <sheet name="Imaging" sheetId="40" r:id="rId4"/>
    <sheet name="Diagnostics" sheetId="41" r:id="rId5"/>
    <sheet name="Therapeutics" sheetId="42" r:id="rId6"/>
    <sheet name="ClinicVisits" sheetId="37" r:id="rId7"/>
    <sheet name="Inpatient" sheetId="36" r:id="rId8"/>
  </sheets>
  <externalReferences>
    <externalReference r:id="rId9"/>
  </externalReferences>
  <definedNames>
    <definedName name="_xlnm._FilterDatabase" localSheetId="6" hidden="1">ClinicVisits!$A$1:$AA$106</definedName>
    <definedName name="_xlnm._FilterDatabase" localSheetId="4" hidden="1">Diagnostics!$A$1:$U$247</definedName>
    <definedName name="_xlnm._FilterDatabase" localSheetId="3" hidden="1">Imaging!$A$1:$U$207</definedName>
    <definedName name="_xlnm._FilterDatabase" localSheetId="7" hidden="1">Inpatient!$A$1:$AB$25</definedName>
    <definedName name="_xlnm._FilterDatabase" localSheetId="2" hidden="1">Surgical!$A$1:$Y$72</definedName>
    <definedName name="_xlnm._FilterDatabase" localSheetId="5" hidden="1">Therapeutics!$A$1:$U$155</definedName>
    <definedName name="Cardiac" localSheetId="6">#REF!</definedName>
    <definedName name="Cardiac">#REF!</definedName>
    <definedName name="CT" localSheetId="6">[1]CT!#REF!</definedName>
    <definedName name="CT" localSheetId="4">Diagnostics!#REF!</definedName>
    <definedName name="CT" localSheetId="3">Imaging!#REF!</definedName>
    <definedName name="CT" localSheetId="2">Surgical!#REF!</definedName>
    <definedName name="CT" localSheetId="5">Therapeutics!#REF!</definedName>
    <definedName name="CT">#REF!</definedName>
    <definedName name="DrugsVaccines" localSheetId="6">[1]OtherTherapeutic!#REF!</definedName>
    <definedName name="DrugsVaccines">#REF!</definedName>
    <definedName name="Endoscopy" localSheetId="6">[1]Endo!#REF!</definedName>
    <definedName name="Endoscopy">#REF!</definedName>
    <definedName name="General_Surgery" localSheetId="6">[1]Surgery!#REF!</definedName>
    <definedName name="General_Surgery">#REF!</definedName>
    <definedName name="GenSurgery" localSheetId="6">[1]Surgery!#REF!</definedName>
    <definedName name="GenSurgery">#REF!</definedName>
    <definedName name="HOME">'START HERE'!$A$2</definedName>
    <definedName name="Lab" localSheetId="6">[1]Lab!#REF!</definedName>
    <definedName name="Lab">#REF!</definedName>
    <definedName name="Mammo" localSheetId="6">[1]Mammo!#REF!</definedName>
    <definedName name="Mammo">#REF!</definedName>
    <definedName name="MinorSurgery" localSheetId="6">#REF!</definedName>
    <definedName name="MinorSurgery">#REF!</definedName>
    <definedName name="MRI" localSheetId="6">[1]MRI!#REF!</definedName>
    <definedName name="MRI">#REF!</definedName>
    <definedName name="NucMed" localSheetId="6">[1]NucMed!#REF!</definedName>
    <definedName name="NucMed">#REF!</definedName>
    <definedName name="OfficeVisits" localSheetId="6">ClinicVisits!#REF!</definedName>
    <definedName name="OfficeVisits">#REF!</definedName>
    <definedName name="OtherDiag" localSheetId="6">[1]OtherDiag!#REF!</definedName>
    <definedName name="OtherDiag">#REF!</definedName>
    <definedName name="_xlnm.Print_Area" localSheetId="6">ClinicVisits!$A$1:$T$106</definedName>
    <definedName name="_xlnm.Print_Area" localSheetId="4">Diagnostics!$A$1:$T$287</definedName>
    <definedName name="_xlnm.Print_Area" localSheetId="3">Imaging!$A$1:$T$261</definedName>
    <definedName name="_xlnm.Print_Area" localSheetId="7">Inpatient!$A$1:$AB$25</definedName>
    <definedName name="_xlnm.Print_Area" localSheetId="2">Surgical!$A$1:$U$54</definedName>
    <definedName name="_xlnm.Print_Area" localSheetId="5">Therapeutics!$A$1:$T$153</definedName>
    <definedName name="PT_OT_ST" localSheetId="6">[1]PT_OT_ST!#REF!</definedName>
    <definedName name="PT_OT_ST">#REF!</definedName>
    <definedName name="Ultrasound" localSheetId="6">[1]US!#REF!</definedName>
    <definedName name="Ultrasound">#REF!</definedName>
    <definedName name="Xray" localSheetId="6">[1]Xray!#REF!</definedName>
    <definedName name="Xra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50" i="37" l="1"/>
  <c r="S50" i="37"/>
  <c r="R50" i="37"/>
  <c r="Q50" i="37"/>
  <c r="P50" i="37"/>
  <c r="O50" i="37"/>
  <c r="N50" i="37"/>
  <c r="M50" i="37"/>
  <c r="L50" i="37"/>
  <c r="K50" i="37"/>
  <c r="J50" i="37"/>
  <c r="I50" i="37"/>
  <c r="H50" i="37"/>
  <c r="G50" i="37"/>
  <c r="F50" i="37" s="1"/>
  <c r="T46" i="37"/>
  <c r="S46" i="37"/>
  <c r="R46" i="37"/>
  <c r="Q46" i="37"/>
  <c r="P46" i="37"/>
  <c r="O46" i="37"/>
  <c r="N46" i="37"/>
  <c r="F46" i="37" s="1"/>
  <c r="M46" i="37"/>
  <c r="L46" i="37"/>
  <c r="K46" i="37"/>
  <c r="J46" i="37"/>
  <c r="I46" i="37"/>
  <c r="H46" i="37"/>
  <c r="G46" i="37"/>
  <c r="T42" i="37"/>
  <c r="S42" i="37"/>
  <c r="R42" i="37"/>
  <c r="Q42" i="37"/>
  <c r="P42" i="37"/>
  <c r="O42" i="37"/>
  <c r="N42" i="37"/>
  <c r="M42" i="37"/>
  <c r="L42" i="37"/>
  <c r="K42" i="37"/>
  <c r="J42" i="37"/>
  <c r="I42" i="37"/>
  <c r="H42" i="37"/>
  <c r="G42" i="37"/>
  <c r="E42" i="37" s="1"/>
  <c r="S33" i="37"/>
  <c r="R33" i="37"/>
  <c r="Q33" i="37"/>
  <c r="P33" i="37"/>
  <c r="O33" i="37"/>
  <c r="N33" i="37"/>
  <c r="M33" i="37"/>
  <c r="F33" i="37" s="1"/>
  <c r="L33" i="37"/>
  <c r="K33" i="37"/>
  <c r="J33" i="37"/>
  <c r="I33" i="37"/>
  <c r="H33" i="37"/>
  <c r="G33" i="37"/>
  <c r="T33" i="37"/>
  <c r="T38" i="37"/>
  <c r="S38" i="37"/>
  <c r="R38" i="37"/>
  <c r="Q38" i="37"/>
  <c r="P38" i="37"/>
  <c r="O38" i="37"/>
  <c r="N38" i="37"/>
  <c r="M38" i="37"/>
  <c r="L38" i="37"/>
  <c r="K38" i="37"/>
  <c r="J38" i="37"/>
  <c r="I38" i="37"/>
  <c r="H38" i="37"/>
  <c r="G38" i="37"/>
  <c r="T55" i="37"/>
  <c r="S55" i="37"/>
  <c r="R55" i="37"/>
  <c r="Q55" i="37"/>
  <c r="P55" i="37"/>
  <c r="O55" i="37"/>
  <c r="N55" i="37"/>
  <c r="M55" i="37"/>
  <c r="L55" i="37"/>
  <c r="K55" i="37"/>
  <c r="J55" i="37"/>
  <c r="I55" i="37"/>
  <c r="H55" i="37"/>
  <c r="G55" i="37"/>
  <c r="T60" i="37"/>
  <c r="S60" i="37"/>
  <c r="R60" i="37"/>
  <c r="Q60" i="37"/>
  <c r="P60" i="37"/>
  <c r="O60" i="37"/>
  <c r="N60" i="37"/>
  <c r="M60" i="37"/>
  <c r="L60" i="37"/>
  <c r="K60" i="37"/>
  <c r="J60" i="37"/>
  <c r="I60" i="37"/>
  <c r="H60" i="37"/>
  <c r="G60" i="37"/>
  <c r="T65" i="37"/>
  <c r="S65" i="37"/>
  <c r="R65" i="37"/>
  <c r="Q65" i="37"/>
  <c r="P65" i="37"/>
  <c r="O65" i="37"/>
  <c r="N65" i="37"/>
  <c r="M65" i="37"/>
  <c r="L65" i="37"/>
  <c r="K65" i="37"/>
  <c r="J65" i="37"/>
  <c r="I65" i="37"/>
  <c r="H65" i="37"/>
  <c r="G65" i="37"/>
  <c r="F65" i="37" s="1"/>
  <c r="T70" i="37"/>
  <c r="S70" i="37"/>
  <c r="R70" i="37"/>
  <c r="Q70" i="37"/>
  <c r="P70" i="37"/>
  <c r="O70" i="37"/>
  <c r="N70" i="37"/>
  <c r="M70" i="37"/>
  <c r="L70" i="37"/>
  <c r="K70" i="37"/>
  <c r="J70" i="37"/>
  <c r="I70" i="37"/>
  <c r="H70" i="37"/>
  <c r="F70" i="37" s="1"/>
  <c r="G70" i="37"/>
  <c r="F106" i="37"/>
  <c r="E106" i="37"/>
  <c r="F104" i="37"/>
  <c r="E104" i="37"/>
  <c r="F102" i="37"/>
  <c r="E102" i="37"/>
  <c r="F100" i="37"/>
  <c r="E100" i="37"/>
  <c r="F96" i="37"/>
  <c r="E96" i="37"/>
  <c r="F94" i="37"/>
  <c r="E94" i="37"/>
  <c r="F92" i="37"/>
  <c r="E92" i="37"/>
  <c r="F90" i="37"/>
  <c r="E90" i="37"/>
  <c r="F60" i="37"/>
  <c r="E60" i="37"/>
  <c r="F55" i="37"/>
  <c r="E55" i="37"/>
  <c r="F38" i="37"/>
  <c r="E38" i="37"/>
  <c r="F27" i="37"/>
  <c r="E27" i="37"/>
  <c r="F25" i="37"/>
  <c r="E25" i="37"/>
  <c r="F23" i="37"/>
  <c r="E23" i="37"/>
  <c r="F21" i="37"/>
  <c r="E21" i="37"/>
  <c r="F19" i="37"/>
  <c r="E19" i="37"/>
  <c r="F17" i="37"/>
  <c r="E17" i="37"/>
  <c r="F15" i="37"/>
  <c r="E15" i="37"/>
  <c r="F13" i="37"/>
  <c r="E13" i="37"/>
  <c r="F11" i="37"/>
  <c r="E11" i="37"/>
  <c r="F261" i="40"/>
  <c r="E261" i="40"/>
  <c r="F259" i="40"/>
  <c r="E259" i="40"/>
  <c r="F257" i="40"/>
  <c r="E257" i="40"/>
  <c r="F255" i="40"/>
  <c r="E255" i="40"/>
  <c r="F253" i="40"/>
  <c r="E253" i="40"/>
  <c r="F251" i="40"/>
  <c r="E251" i="40"/>
  <c r="F249" i="40"/>
  <c r="E249" i="40"/>
  <c r="F247" i="40"/>
  <c r="E247" i="40"/>
  <c r="F245" i="40"/>
  <c r="E245" i="40"/>
  <c r="F243" i="40"/>
  <c r="E243" i="40"/>
  <c r="F241" i="40"/>
  <c r="E241" i="40"/>
  <c r="F237" i="40"/>
  <c r="E237" i="40"/>
  <c r="F235" i="40"/>
  <c r="E235" i="40"/>
  <c r="F231" i="40"/>
  <c r="E231" i="40"/>
  <c r="F229" i="40"/>
  <c r="E229" i="40"/>
  <c r="F227" i="40"/>
  <c r="E227" i="40"/>
  <c r="F225" i="40"/>
  <c r="E225" i="40"/>
  <c r="F223" i="40"/>
  <c r="E223" i="40"/>
  <c r="F221" i="40"/>
  <c r="E221" i="40"/>
  <c r="F219" i="40"/>
  <c r="E219" i="40"/>
  <c r="F217" i="40"/>
  <c r="E217" i="40"/>
  <c r="F215" i="40"/>
  <c r="E215" i="40"/>
  <c r="F213" i="40"/>
  <c r="E213" i="40"/>
  <c r="F211" i="40"/>
  <c r="E211" i="40"/>
  <c r="F209" i="40"/>
  <c r="E209" i="40"/>
  <c r="F207" i="40"/>
  <c r="E207" i="40"/>
  <c r="F205" i="40"/>
  <c r="E205" i="40"/>
  <c r="F203" i="40"/>
  <c r="E203" i="40"/>
  <c r="F201" i="40"/>
  <c r="E201" i="40"/>
  <c r="F199" i="40"/>
  <c r="E199" i="40"/>
  <c r="F197" i="40"/>
  <c r="E197" i="40"/>
  <c r="F195" i="40"/>
  <c r="E195" i="40"/>
  <c r="F193" i="40"/>
  <c r="E193" i="40"/>
  <c r="F191" i="40"/>
  <c r="E191" i="40"/>
  <c r="F189" i="40"/>
  <c r="E189" i="40"/>
  <c r="F187" i="40"/>
  <c r="E187" i="40"/>
  <c r="F185" i="40"/>
  <c r="E185" i="40"/>
  <c r="F183" i="40"/>
  <c r="E183" i="40"/>
  <c r="F181" i="40"/>
  <c r="E181" i="40"/>
  <c r="F179" i="40"/>
  <c r="E179" i="40"/>
  <c r="F177" i="40"/>
  <c r="E177" i="40"/>
  <c r="F175" i="40"/>
  <c r="E175" i="40"/>
  <c r="F173" i="40"/>
  <c r="E173" i="40"/>
  <c r="F171" i="40"/>
  <c r="E171" i="40"/>
  <c r="F169" i="40"/>
  <c r="E169" i="40"/>
  <c r="F167" i="40"/>
  <c r="E167" i="40"/>
  <c r="F165" i="40"/>
  <c r="E165" i="40"/>
  <c r="F163" i="40"/>
  <c r="E163" i="40"/>
  <c r="F161" i="40"/>
  <c r="E161" i="40"/>
  <c r="F159" i="40"/>
  <c r="E159" i="40"/>
  <c r="F157" i="40"/>
  <c r="E157" i="40"/>
  <c r="F155" i="40"/>
  <c r="E155" i="40"/>
  <c r="F153" i="40"/>
  <c r="E153" i="40"/>
  <c r="F151" i="40"/>
  <c r="E151" i="40"/>
  <c r="F149" i="40"/>
  <c r="E149" i="40"/>
  <c r="F147" i="40"/>
  <c r="E147" i="40"/>
  <c r="F145" i="40"/>
  <c r="E145" i="40"/>
  <c r="F143" i="40"/>
  <c r="E143" i="40"/>
  <c r="F141" i="40"/>
  <c r="E141" i="40"/>
  <c r="F139" i="40"/>
  <c r="E139" i="40"/>
  <c r="F137" i="40"/>
  <c r="E137" i="40"/>
  <c r="F135" i="40"/>
  <c r="E135" i="40"/>
  <c r="F133" i="40"/>
  <c r="E133" i="40"/>
  <c r="F131" i="40"/>
  <c r="E131" i="40"/>
  <c r="F129" i="40"/>
  <c r="E129" i="40"/>
  <c r="F127" i="40"/>
  <c r="E127" i="40"/>
  <c r="F125" i="40"/>
  <c r="E125" i="40"/>
  <c r="F123" i="40"/>
  <c r="E123" i="40"/>
  <c r="F121" i="40"/>
  <c r="E121" i="40"/>
  <c r="F119" i="40"/>
  <c r="E119" i="40"/>
  <c r="F117" i="40"/>
  <c r="E117" i="40"/>
  <c r="F115" i="40"/>
  <c r="E115" i="40"/>
  <c r="F111" i="40"/>
  <c r="E111" i="40"/>
  <c r="F107" i="40"/>
  <c r="E107" i="40"/>
  <c r="F103" i="40"/>
  <c r="E103" i="40"/>
  <c r="F101" i="40"/>
  <c r="E101" i="40"/>
  <c r="F99" i="40"/>
  <c r="E99" i="40"/>
  <c r="F97" i="40"/>
  <c r="E97" i="40"/>
  <c r="F95" i="40"/>
  <c r="E95" i="40"/>
  <c r="F93" i="40"/>
  <c r="E93" i="40"/>
  <c r="F91" i="40"/>
  <c r="E91" i="40"/>
  <c r="F89" i="40"/>
  <c r="E89" i="40"/>
  <c r="F87" i="40"/>
  <c r="E87" i="40"/>
  <c r="F85" i="40"/>
  <c r="E85" i="40"/>
  <c r="F83" i="40"/>
  <c r="E83" i="40"/>
  <c r="F81" i="40"/>
  <c r="E81" i="40"/>
  <c r="F79" i="40"/>
  <c r="E79" i="40"/>
  <c r="F77" i="40"/>
  <c r="E77" i="40"/>
  <c r="F75" i="40"/>
  <c r="E75" i="40"/>
  <c r="F71" i="40"/>
  <c r="E71" i="40"/>
  <c r="F69" i="40"/>
  <c r="E69" i="40"/>
  <c r="F67" i="40"/>
  <c r="E67" i="40"/>
  <c r="F65" i="40"/>
  <c r="E65" i="40"/>
  <c r="F63" i="40"/>
  <c r="E63" i="40"/>
  <c r="F61" i="40"/>
  <c r="E61" i="40"/>
  <c r="F59" i="40"/>
  <c r="E59" i="40"/>
  <c r="F55" i="40"/>
  <c r="E55" i="40"/>
  <c r="F53" i="40"/>
  <c r="E53" i="40"/>
  <c r="F49" i="40"/>
  <c r="E49" i="40"/>
  <c r="F47" i="40"/>
  <c r="E47" i="40"/>
  <c r="F45" i="40"/>
  <c r="E45" i="40"/>
  <c r="F43" i="40"/>
  <c r="E43" i="40"/>
  <c r="F41" i="40"/>
  <c r="E41" i="40"/>
  <c r="F39" i="40"/>
  <c r="E39" i="40"/>
  <c r="F37" i="40"/>
  <c r="E37" i="40"/>
  <c r="F33" i="40"/>
  <c r="E33" i="40"/>
  <c r="F31" i="40"/>
  <c r="E31" i="40"/>
  <c r="F27" i="40"/>
  <c r="E27" i="40"/>
  <c r="F23" i="40"/>
  <c r="E23" i="40"/>
  <c r="F19" i="40"/>
  <c r="E19" i="40"/>
  <c r="F15" i="40"/>
  <c r="E15" i="40"/>
  <c r="F11" i="40"/>
  <c r="E11" i="40"/>
  <c r="E50" i="37" l="1"/>
  <c r="E46" i="37"/>
  <c r="F42" i="37"/>
  <c r="E33" i="37"/>
  <c r="E65" i="37"/>
  <c r="E70" i="37"/>
</calcChain>
</file>

<file path=xl/sharedStrings.xml><?xml version="1.0" encoding="utf-8"?>
<sst xmlns="http://schemas.openxmlformats.org/spreadsheetml/2006/main" count="1958" uniqueCount="477">
  <si>
    <t xml:space="preserve"> </t>
  </si>
  <si>
    <t>Physical Therapy</t>
  </si>
  <si>
    <t>Shoppable Service</t>
  </si>
  <si>
    <t>Discounted
Cash
Price</t>
  </si>
  <si>
    <t>Ultrasound</t>
  </si>
  <si>
    <t>Laboratory</t>
  </si>
  <si>
    <t>Occupational Therapy</t>
  </si>
  <si>
    <t>WellCare Medicare</t>
  </si>
  <si>
    <t>United Healthcare Medicare</t>
  </si>
  <si>
    <t>Minimum
Third Party
Negotiated
Charge</t>
  </si>
  <si>
    <t>General Surgery</t>
  </si>
  <si>
    <t>Endoscopy</t>
  </si>
  <si>
    <t>CT Scan</t>
  </si>
  <si>
    <t>MRI/MRA</t>
  </si>
  <si>
    <t>Nuclear Medicine</t>
  </si>
  <si>
    <t>Xray</t>
  </si>
  <si>
    <t>Speech Language Pathology</t>
  </si>
  <si>
    <t>Evaluation and Management</t>
  </si>
  <si>
    <t>Consultations</t>
  </si>
  <si>
    <t>Primary and Ancillary Charges</t>
  </si>
  <si>
    <t>Maximum
Third Party
Negotiated
Charge</t>
  </si>
  <si>
    <t>Hospital Outpatient
Surgical</t>
  </si>
  <si>
    <t>Hospital Outpatient
Imaging</t>
  </si>
  <si>
    <t>Hospital Outpatient
Diagnostics</t>
  </si>
  <si>
    <t>Hospital Outpatient
Therapeutics</t>
  </si>
  <si>
    <t>Elective Surgery</t>
  </si>
  <si>
    <t>Hospital Inpatient
Elective Surgery</t>
  </si>
  <si>
    <t>Per Federal requirements, the prices posted herein contain the estimated allowable amounts under particular payer plans, and do not reflect the projected amount due from the patient.</t>
  </si>
  <si>
    <t>Return to Main Screen</t>
  </si>
  <si>
    <t>Summers County ARH Hospital</t>
  </si>
  <si>
    <t>Basic Metabolic Panel</t>
  </si>
  <si>
    <t>Venipuncture</t>
  </si>
  <si>
    <t>Total</t>
  </si>
  <si>
    <t>Blood Urea Nitrogen (BUN) + Creatinine</t>
  </si>
  <si>
    <t>Bun Serum</t>
  </si>
  <si>
    <t>Creatinine</t>
  </si>
  <si>
    <t>Complete Blood Count (CBC)</t>
  </si>
  <si>
    <t>Cbc Automated</t>
  </si>
  <si>
    <t>Complete Blood Count (CBC) with Differential</t>
  </si>
  <si>
    <t>Cbc Automated W/Diff</t>
  </si>
  <si>
    <t>Comprehensive Metabolic Panel</t>
  </si>
  <si>
    <t>COVID-19 Antibody, IgM</t>
  </si>
  <si>
    <t>Covid 19 Igm</t>
  </si>
  <si>
    <t>COVID-19 Virus Test</t>
  </si>
  <si>
    <t>Covid 19 Test</t>
  </si>
  <si>
    <t>Culture Urine</t>
  </si>
  <si>
    <t>Cult Urine</t>
  </si>
  <si>
    <t>Culture Urine with Positive Growth</t>
  </si>
  <si>
    <t>Bacteria Identification</t>
  </si>
  <si>
    <t>Mic Antibiotic Sensitivity</t>
  </si>
  <si>
    <t>Fecal Occult Blood for Colorectal Screening</t>
  </si>
  <si>
    <t>Colorectal Ca Scrn Fobt Wo Sy</t>
  </si>
  <si>
    <t>G0328</t>
  </si>
  <si>
    <t>Hemoglobin</t>
  </si>
  <si>
    <t>Hemoglobin + Hematocrit (H+H)</t>
  </si>
  <si>
    <t>Hematocrit</t>
  </si>
  <si>
    <t>Hemoglobin A1C</t>
  </si>
  <si>
    <t>Hemoglobin A1C/glycohemoglobin</t>
  </si>
  <si>
    <t>Hepatic Function Panel</t>
  </si>
  <si>
    <t>Hepatitis Acute Panel</t>
  </si>
  <si>
    <t>Hepatitis C, Probe</t>
  </si>
  <si>
    <t>Hcv Rna Detect/Quant S(Pcr)</t>
  </si>
  <si>
    <t>HIV testing</t>
  </si>
  <si>
    <t>Hiv 4Th Generat Serum W/Reflx</t>
  </si>
  <si>
    <t>Influenza Test Rapid</t>
  </si>
  <si>
    <t>Rapid Influenza Test</t>
  </si>
  <si>
    <t>Influenza Test, Probe</t>
  </si>
  <si>
    <t>Influenza Virus A/B By Pcr</t>
  </si>
  <si>
    <t>Lipase</t>
  </si>
  <si>
    <t>Lipid Panel</t>
  </si>
  <si>
    <t>Magnesium</t>
  </si>
  <si>
    <t>Microalbumin Urine</t>
  </si>
  <si>
    <t>Mumps</t>
  </si>
  <si>
    <t>Pap Smear</t>
  </si>
  <si>
    <t xml:space="preserve">Pap Image Guided </t>
  </si>
  <si>
    <t>Pregnancy Test Serum Qual</t>
  </si>
  <si>
    <t>Pregnancy Test Urine</t>
  </si>
  <si>
    <t>Procalcitonin Serum</t>
  </si>
  <si>
    <t>Protime (PT)</t>
  </si>
  <si>
    <t>Pt</t>
  </si>
  <si>
    <t>Protime + PTT</t>
  </si>
  <si>
    <t>Ptt</t>
  </si>
  <si>
    <t>PSA Screening</t>
  </si>
  <si>
    <t>Prostate, PSA Total</t>
  </si>
  <si>
    <t>PSA Total</t>
  </si>
  <si>
    <t>PSA Total + Free</t>
  </si>
  <si>
    <t>Prostate, PSA Free</t>
  </si>
  <si>
    <t>Renal Function Panel</t>
  </si>
  <si>
    <t xml:space="preserve">Rheumatoid Factor </t>
  </si>
  <si>
    <t>Rheumatoid Factor Quan</t>
  </si>
  <si>
    <t>Rsv By Pcr</t>
  </si>
  <si>
    <t>Rubeola</t>
  </si>
  <si>
    <t xml:space="preserve">Sedimentation Rate, Erythrocyte </t>
  </si>
  <si>
    <t>Sed Rate In House</t>
  </si>
  <si>
    <t>Streptococcus Group A, Probe</t>
  </si>
  <si>
    <t>Strep A Pcr</t>
  </si>
  <si>
    <t>Tacrolimus Assay</t>
  </si>
  <si>
    <t>Tacrolimus</t>
  </si>
  <si>
    <t>Testosterone Free</t>
  </si>
  <si>
    <t>Testosterone Total</t>
  </si>
  <si>
    <t>Testosterone Total + Free</t>
  </si>
  <si>
    <t>Thyroid Stimulating Hormone (TSH)</t>
  </si>
  <si>
    <t>TSH</t>
  </si>
  <si>
    <t>T4</t>
  </si>
  <si>
    <t>Thyroid Peroxidase Antibodies, TPO</t>
  </si>
  <si>
    <t>Thyroperoxidase Ab Serum</t>
  </si>
  <si>
    <t>Transfusion Type and Screen - 1 unit</t>
  </si>
  <si>
    <t>Bb Antibody Screen</t>
  </si>
  <si>
    <t>Abo Blood Type</t>
  </si>
  <si>
    <t>Rh</t>
  </si>
  <si>
    <t>Bb Crossmatch Compatibility</t>
  </si>
  <si>
    <t>Uric Acid Blood</t>
  </si>
  <si>
    <t xml:space="preserve">Urinalysis </t>
  </si>
  <si>
    <t>Urinalysis non-automated</t>
  </si>
  <si>
    <t>Urinalysis by dipstick</t>
  </si>
  <si>
    <t>Varicella-Zoster Virus Antibody</t>
  </si>
  <si>
    <t>Varicella-Zoster Ab Qnt Igm</t>
  </si>
  <si>
    <t>Vitamin B12</t>
  </si>
  <si>
    <t>Vitamin D</t>
  </si>
  <si>
    <t>CT Abdomen + Pelvis</t>
  </si>
  <si>
    <t>Primary procedure</t>
  </si>
  <si>
    <t>CT Abdomen + Pelvis with contrast</t>
  </si>
  <si>
    <t>CT Abdomen + Pelvis, without contrast, followed by contrast</t>
  </si>
  <si>
    <t>CT Angiography, Chest with contrast</t>
  </si>
  <si>
    <t>CT Chest</t>
  </si>
  <si>
    <t>CT Chest with contrast</t>
  </si>
  <si>
    <t xml:space="preserve">CT Extremity Lower </t>
  </si>
  <si>
    <t xml:space="preserve">CT Extremity Upper </t>
  </si>
  <si>
    <t>CT Facial</t>
  </si>
  <si>
    <t>CT Head or brain</t>
  </si>
  <si>
    <t>CT Lung low dose for cancer screening</t>
  </si>
  <si>
    <t>CT Pelvis</t>
  </si>
  <si>
    <t>CT Soft tissue neck</t>
  </si>
  <si>
    <t>CT Soft tissue neck; with contrast</t>
  </si>
  <si>
    <t xml:space="preserve">CT Spine Cervical </t>
  </si>
  <si>
    <t xml:space="preserve">CT Spine Lumbar </t>
  </si>
  <si>
    <t xml:space="preserve">CT Spine Thoracic </t>
  </si>
  <si>
    <t>Contrast material</t>
  </si>
  <si>
    <t>Q9967</t>
  </si>
  <si>
    <t>Ultrasound, Soft Tissue Head/Neck</t>
  </si>
  <si>
    <t>Primary Procedure</t>
  </si>
  <si>
    <t>Ultrasound, Breast Complete</t>
  </si>
  <si>
    <t>Ultrasound, Abdomen Complete</t>
  </si>
  <si>
    <t>Ultrasound, Abdomen Limited</t>
  </si>
  <si>
    <t>Ultrasound, Pregnant after 1st trimester</t>
  </si>
  <si>
    <t>Ultrasound, Pelvic Non-Obstetric</t>
  </si>
  <si>
    <t>Ultrasound, Venous Doppler</t>
  </si>
  <si>
    <t>OT - Whirlpool/Fluidotherapy</t>
  </si>
  <si>
    <t>OT - Evaluation Low Complexity</t>
  </si>
  <si>
    <t>OT - Evaluation Moderate Complexity</t>
  </si>
  <si>
    <t>OT - Evaluation High Complexity</t>
  </si>
  <si>
    <t>OT - Electrical Stimulation</t>
  </si>
  <si>
    <t>PT - Whirlpool/Fluidotherapy</t>
  </si>
  <si>
    <t>PT - Gait Training</t>
  </si>
  <si>
    <t>PT - Evaluation Low Complexity</t>
  </si>
  <si>
    <t>PT - Evaluation Moderate Complexity</t>
  </si>
  <si>
    <t xml:space="preserve">PT - Re-evaluation </t>
  </si>
  <si>
    <t>PT - Electrical Stimulation</t>
  </si>
  <si>
    <t>ST - Speech Therapy Individual Treatment</t>
  </si>
  <si>
    <t>ST - Speech Evaluation Sound with Language</t>
  </si>
  <si>
    <t>ST - Treatment Swallow/Oral Function</t>
  </si>
  <si>
    <t>ST - Evaluation Swallowing Function</t>
  </si>
  <si>
    <t>ST - Evaluation Swallowing Function Fluoroscopic</t>
  </si>
  <si>
    <t>Ancillary Procedure</t>
  </si>
  <si>
    <t>XRAY, Abdomen 1 View</t>
  </si>
  <si>
    <t>XRAY, Acute Abdominal Series with chest</t>
  </si>
  <si>
    <t>XRAY, Ankle Min 3 Views</t>
  </si>
  <si>
    <t>XRAY, Chest 1 View</t>
  </si>
  <si>
    <t>XRAY, Chest 2 Views</t>
  </si>
  <si>
    <t>XRAY, Elbow 3 Views</t>
  </si>
  <si>
    <t>XRAY, Fingers 2 views</t>
  </si>
  <si>
    <t>XRAY, Foot 2 views</t>
  </si>
  <si>
    <t>XRAY, Foot Complete</t>
  </si>
  <si>
    <t xml:space="preserve">XRAY, Forearm 2 Views </t>
  </si>
  <si>
    <t>XRAY, Hand 2 views</t>
  </si>
  <si>
    <t>XRAY, Hand 3 views</t>
  </si>
  <si>
    <t>XRAY, Hip; 2-3 views</t>
  </si>
  <si>
    <t>XRAY, Humerus 2 views</t>
  </si>
  <si>
    <t>XRAY, Knee 1-2 Views</t>
  </si>
  <si>
    <t>XRAY, Knee; complete</t>
  </si>
  <si>
    <t>XRAY, Lumbar Spine 2-3 Views</t>
  </si>
  <si>
    <t>XRAY, Lumbar Spine 4 or more views</t>
  </si>
  <si>
    <t>XRAY, Pelvis 1-2 Views</t>
  </si>
  <si>
    <t>XRAY, Ribs 3 Views with Chest</t>
  </si>
  <si>
    <t>XRAY, Shoulder</t>
  </si>
  <si>
    <t>XRAY, Spine Cervical 2-3 Views</t>
  </si>
  <si>
    <t>XRAY, Spine Thoracic 3 Views</t>
  </si>
  <si>
    <t>XRAY, Tibia Fibula 2 Views</t>
  </si>
  <si>
    <t xml:space="preserve">XRAY, Wrist </t>
  </si>
  <si>
    <t>MRI, Extremity Lower Joint</t>
  </si>
  <si>
    <t xml:space="preserve">MRI, Extremity Upper Joint </t>
  </si>
  <si>
    <t xml:space="preserve">MRI, Head </t>
  </si>
  <si>
    <t>MRI, Head without contrast, followed by with contrast</t>
  </si>
  <si>
    <t xml:space="preserve">MRI, Spine Cervical </t>
  </si>
  <si>
    <t xml:space="preserve">MRI, Spine Lumbar </t>
  </si>
  <si>
    <t xml:space="preserve">MRI, Spine Thoracic </t>
  </si>
  <si>
    <t>Psychotherapy 30 minutes</t>
  </si>
  <si>
    <t>Psychotherapy 60 minutes</t>
  </si>
  <si>
    <t>Psychotherapy Group</t>
  </si>
  <si>
    <t>Psychotherapy 45 minutes</t>
  </si>
  <si>
    <t>Family Psychotherapy, no patient, 50 minutes</t>
  </si>
  <si>
    <t>Family Psychotherapy, with patient, 50 minutes</t>
  </si>
  <si>
    <t>Preventive Medicine Evaluation - New Patient (18-39 yrs)</t>
  </si>
  <si>
    <t>Preventive Medicine Evaluation - New Patient (40-64 yrs)</t>
  </si>
  <si>
    <t>CPT/HCPCS Code</t>
  </si>
  <si>
    <t>Electrocardiogram (EKG)</t>
  </si>
  <si>
    <t>Stress test (tracing only)</t>
  </si>
  <si>
    <t>Echocardiography with Doppler</t>
  </si>
  <si>
    <t>Nuclear Medicine: hepatobiliary w/pharmacologic intervention</t>
  </si>
  <si>
    <t>A9537</t>
  </si>
  <si>
    <t>SPECT; multiple tests rest/stress</t>
  </si>
  <si>
    <t>A9500</t>
  </si>
  <si>
    <t>Phlebotomy, therapeutic</t>
  </si>
  <si>
    <t>Other Therapeutic Services</t>
  </si>
  <si>
    <t>Other Diagnostics/Sleep Lab</t>
  </si>
  <si>
    <t>Hospital Outpatient
Clinic Visits</t>
  </si>
  <si>
    <t>A9575</t>
  </si>
  <si>
    <t xml:space="preserve">Removal of breast lesion </t>
  </si>
  <si>
    <t>Not performed</t>
  </si>
  <si>
    <t>Shoulder arthroscopy/surgery</t>
  </si>
  <si>
    <t>Knee arthroscopy/surgery</t>
  </si>
  <si>
    <t>Remove tonsils and adenoids</t>
  </si>
  <si>
    <t>Laparoscopic cholecystectomy</t>
  </si>
  <si>
    <t>Repair of inguinal hernia</t>
  </si>
  <si>
    <t>Biopsy of prostate</t>
  </si>
  <si>
    <t>Vaginal delivery and post partum care</t>
  </si>
  <si>
    <t>Cesarean delivery and post partum care</t>
  </si>
  <si>
    <t>Vaginal delivery and post partum care after C-section</t>
  </si>
  <si>
    <t>Transforaminal epidural injection</t>
  </si>
  <si>
    <t>After cataract laser surgery</t>
  </si>
  <si>
    <t>Cataract removal with insertion of intraocular lens</t>
  </si>
  <si>
    <t>Left heart catheterization</t>
  </si>
  <si>
    <t>EGD upper endoscopy</t>
  </si>
  <si>
    <t>EGD upper endoscopy w/ biopsy</t>
  </si>
  <si>
    <t>Colonoscopy</t>
  </si>
  <si>
    <t>Colonoscopy and biopsy</t>
  </si>
  <si>
    <t>Colonoscopy w/lesion removal</t>
  </si>
  <si>
    <t>Holter Monitor ECG</t>
  </si>
  <si>
    <t>Scanning and report</t>
  </si>
  <si>
    <r>
      <t xml:space="preserve">Shoppable Category: </t>
    </r>
    <r>
      <rPr>
        <b/>
        <u/>
        <sz val="10"/>
        <color rgb="FFFF0000"/>
        <rFont val="Calibri"/>
        <family val="2"/>
        <scheme val="minor"/>
      </rPr>
      <t xml:space="preserve"> Inpatient Surgery</t>
    </r>
  </si>
  <si>
    <t>DRG</t>
  </si>
  <si>
    <t>Cardiac Surgery</t>
  </si>
  <si>
    <t>Cardiac valve and other major cardiothoracic procedures without cardiac catheterization with major complications or comorbidities</t>
  </si>
  <si>
    <r>
      <t xml:space="preserve">Cardiac valve and other major cardiothoracic procedures </t>
    </r>
    <r>
      <rPr>
        <u/>
        <sz val="10"/>
        <color theme="1"/>
        <rFont val="Calibri"/>
        <family val="2"/>
        <scheme val="minor"/>
      </rPr>
      <t>with</t>
    </r>
    <r>
      <rPr>
        <sz val="10"/>
        <color theme="1"/>
        <rFont val="Calibri"/>
        <family val="2"/>
        <scheme val="minor"/>
      </rPr>
      <t xml:space="preserve"> cardiac catheterization with major complications or comorbidities</t>
    </r>
  </si>
  <si>
    <t>Spine Surgery</t>
  </si>
  <si>
    <t>Cervical spinal fusion without comorbid conditions (CC) or major comorbid conditions or complications (MCC).</t>
  </si>
  <si>
    <r>
      <t xml:space="preserve">Cervical spinal fusion </t>
    </r>
    <r>
      <rPr>
        <u/>
        <sz val="10"/>
        <color theme="1"/>
        <rFont val="Calibri"/>
        <family val="2"/>
        <scheme val="minor"/>
      </rPr>
      <t>with</t>
    </r>
    <r>
      <rPr>
        <sz val="10"/>
        <color theme="1"/>
        <rFont val="Calibri"/>
        <family val="2"/>
        <scheme val="minor"/>
      </rPr>
      <t xml:space="preserve"> comorbid conditions or complications.</t>
    </r>
  </si>
  <si>
    <t>Spinal fusion except cervical without major comorbid conditions or complications</t>
  </si>
  <si>
    <t>Orthopedic Surgery</t>
  </si>
  <si>
    <t>Major joint replacement or reattachment of lower extremity without major comorbid conditions or complications (MCC)</t>
  </si>
  <si>
    <r>
      <t xml:space="preserve">Major joint replacement or reattachment of lower extremity </t>
    </r>
    <r>
      <rPr>
        <u/>
        <sz val="10"/>
        <color theme="1"/>
        <rFont val="Calibri"/>
        <family val="2"/>
        <scheme val="minor"/>
      </rPr>
      <t>with</t>
    </r>
    <r>
      <rPr>
        <sz val="10"/>
        <color theme="1"/>
        <rFont val="Calibri"/>
        <family val="2"/>
        <scheme val="minor"/>
      </rPr>
      <t xml:space="preserve"> major comorbid conditions or complications (MCC)</t>
    </r>
  </si>
  <si>
    <t>Uterine and Adnexa Surgery</t>
  </si>
  <si>
    <t>Uterine and adnexa procedures for non-malignancy without
comorbid conditions (CC) or major comorbid conditions or
complications (MCC)</t>
  </si>
  <si>
    <t>Uterine and adnexa procedures for non-malignancy with
comorbid conditions (CC) or major comorbid conditions or
complications (MCC)</t>
  </si>
  <si>
    <t>Inpatient Stay for OB Delivery</t>
  </si>
  <si>
    <t xml:space="preserve">Cesarean Section W/O Sterilization </t>
  </si>
  <si>
    <t>Vaginal Delivery W/O Sterilization/D&amp;C</t>
  </si>
  <si>
    <t>Laparoscopic removal of prostate</t>
  </si>
  <si>
    <t>Epidural steroid injection without imaging</t>
  </si>
  <si>
    <t>Epidural steroid injection with imaging</t>
  </si>
  <si>
    <t>Ultrasound, Arterial Doppler, Lower Extremity Unilateral</t>
  </si>
  <si>
    <t>Aetna Commercial</t>
  </si>
  <si>
    <t>Not performed as Hospital outpatient service</t>
  </si>
  <si>
    <t>Physician Service</t>
  </si>
  <si>
    <t>Office consultation - Level 5</t>
  </si>
  <si>
    <t>Office consultation - Level 4</t>
  </si>
  <si>
    <t>Office consultation - Level 3</t>
  </si>
  <si>
    <t xml:space="preserve">Office consultation - Level 2 </t>
  </si>
  <si>
    <t>Office Consultations</t>
  </si>
  <si>
    <t>Psychiatric Diagnostic Evaluation</t>
  </si>
  <si>
    <t>Psychiatric Services</t>
  </si>
  <si>
    <t>Professional Clinic Visit</t>
  </si>
  <si>
    <t>Clinic Visit - Established patient, Level 5</t>
  </si>
  <si>
    <t>Clinic Visit - Established patient, Level 4</t>
  </si>
  <si>
    <t>Clinic Visit - Established patient, Level 3</t>
  </si>
  <si>
    <t>Clinic Visit - Established patient, Level 2</t>
  </si>
  <si>
    <t>Clinic Visit - Established patient, Level 1</t>
  </si>
  <si>
    <t>Clinic Visit - New patient, Level 5</t>
  </si>
  <si>
    <t>Clinic Visit - New patient, Level 4</t>
  </si>
  <si>
    <t>Clinic Visit - New patient, Level 3</t>
  </si>
  <si>
    <t>Clinic Visit - New patient, Level 2</t>
  </si>
  <si>
    <r>
      <t xml:space="preserve">Shoppable Category:  </t>
    </r>
    <r>
      <rPr>
        <b/>
        <u/>
        <sz val="10"/>
        <color rgb="FFFF0000"/>
        <rFont val="Calibri"/>
        <family val="2"/>
        <scheme val="minor"/>
      </rPr>
      <t>Clinic Visits</t>
    </r>
  </si>
  <si>
    <t>Urinalysis auto w/scope</t>
  </si>
  <si>
    <r>
      <t xml:space="preserve">Shoppable Category:  </t>
    </r>
    <r>
      <rPr>
        <b/>
        <u/>
        <sz val="10"/>
        <color rgb="FFFF0000"/>
        <rFont val="Calibri"/>
        <family val="2"/>
        <scheme val="minor"/>
      </rPr>
      <t>Imaging</t>
    </r>
  </si>
  <si>
    <r>
      <t xml:space="preserve">Shoppable Category:  </t>
    </r>
    <r>
      <rPr>
        <b/>
        <u/>
        <sz val="10"/>
        <color rgb="FFFF0000"/>
        <rFont val="Calibri"/>
        <family val="2"/>
        <scheme val="minor"/>
      </rPr>
      <t>Diagnostics</t>
    </r>
  </si>
  <si>
    <t>Preventive Medicine</t>
  </si>
  <si>
    <r>
      <t xml:space="preserve">Shoppable Category:  </t>
    </r>
    <r>
      <rPr>
        <b/>
        <u/>
        <sz val="10"/>
        <color rgb="FFFF0000"/>
        <rFont val="Calibri"/>
        <family val="2"/>
        <scheme val="minor"/>
      </rPr>
      <t>Therapeutics</t>
    </r>
  </si>
  <si>
    <r>
      <t xml:space="preserve">Shoppable Category:  </t>
    </r>
    <r>
      <rPr>
        <b/>
        <u/>
        <sz val="10"/>
        <color rgb="FFFF0000"/>
        <rFont val="Calibri"/>
        <family val="2"/>
        <scheme val="minor"/>
      </rPr>
      <t>Surgical</t>
    </r>
  </si>
  <si>
    <t>UNICARE
Medicaid</t>
  </si>
  <si>
    <t>The Health Plan
Medicaid</t>
  </si>
  <si>
    <t>ChoiceCare
Humana
Medicaid</t>
  </si>
  <si>
    <t>Aetna  
Medicare</t>
  </si>
  <si>
    <t>ChoiceCare 
Humana 
Medicare</t>
  </si>
  <si>
    <t>Veteran's Affairs UHC</t>
  </si>
  <si>
    <t>Highmark
Indemnity
Managed Care</t>
  </si>
  <si>
    <t>Highmark
ACA</t>
  </si>
  <si>
    <t>United Healthcare 
Commercial</t>
  </si>
  <si>
    <t>UMR
Commercial</t>
  </si>
  <si>
    <t>The Health Plan
Commercial</t>
  </si>
  <si>
    <t>ChoiceCare
Humana Commercial</t>
  </si>
  <si>
    <t>NA</t>
  </si>
  <si>
    <t>P9035</t>
  </si>
  <si>
    <t>P9016</t>
  </si>
  <si>
    <t>A9516</t>
  </si>
  <si>
    <t>J0696</t>
  </si>
  <si>
    <t>J1439</t>
  </si>
  <si>
    <t>J1885</t>
  </si>
  <si>
    <t>J3301</t>
  </si>
  <si>
    <t>J3420</t>
  </si>
  <si>
    <t>CT Angiography, Head with contrast</t>
  </si>
  <si>
    <t>CT Angiography, Neck with contrast</t>
  </si>
  <si>
    <t>CT Pelvis with Contrast</t>
  </si>
  <si>
    <t>Ultrasound, Breast Limited</t>
  </si>
  <si>
    <t>Ultrasound, Pregnant 1st trimester</t>
  </si>
  <si>
    <t>Ultrasound, Transvaginal</t>
  </si>
  <si>
    <t>Nuclear Medicine: thyroid uptake</t>
  </si>
  <si>
    <t>XRAY, Elbow 2 Views</t>
  </si>
  <si>
    <t>XRAY, Knee 3 Views</t>
  </si>
  <si>
    <t>Mammogram, Digital Diagnostic - Unilateral</t>
  </si>
  <si>
    <t>OT - Paraffin Bath</t>
  </si>
  <si>
    <t>OT - Iontophoresis, 15 minutes</t>
  </si>
  <si>
    <t>OT - Contrast Bath, 15 minutes</t>
  </si>
  <si>
    <t>OT - Therapeutic Exercise, 15 minutes</t>
  </si>
  <si>
    <t>OT - Neuromuscular Re-Education, 15 minutes</t>
  </si>
  <si>
    <t>OT - Aquatic Therapy, 15 min</t>
  </si>
  <si>
    <t>OT - Development Cognitive Skills, first 15 minutes</t>
  </si>
  <si>
    <t>OT - Manual therapy, 15 minutes</t>
  </si>
  <si>
    <t>OT - Group Therapy</t>
  </si>
  <si>
    <t xml:space="preserve">OT - Re-evaluation </t>
  </si>
  <si>
    <t>OT - Therapeutic Activity 15 minutes</t>
  </si>
  <si>
    <t>OT - Self Care/Home Management, 15 minutes</t>
  </si>
  <si>
    <t>OT - Community Work Reintegration, 15 minutes</t>
  </si>
  <si>
    <t>OT - Orthotic Management Initial Encounter, 15 minutes</t>
  </si>
  <si>
    <t>PT - Mechanical Traction</t>
  </si>
  <si>
    <t>PT - Vasopneumatic Device</t>
  </si>
  <si>
    <t>PT - Paraffin Bath</t>
  </si>
  <si>
    <t>PT - Electrical stimulation, manual, 15 minutes</t>
  </si>
  <si>
    <t>PT - Ultrasound</t>
  </si>
  <si>
    <t>PT - Therapeutic Exercise, 15 minutes</t>
  </si>
  <si>
    <t>PT - Aquatic Therapy, 15 min</t>
  </si>
  <si>
    <t>PT - Manual therapy, 15 minutes</t>
  </si>
  <si>
    <t>PT - Group Therapy</t>
  </si>
  <si>
    <t>PT - Evaluation High Complexity</t>
  </si>
  <si>
    <t>PT - Therapeutic Activity 15 minutes</t>
  </si>
  <si>
    <t>PT - Wheelchair Management and Training, 15 minutes</t>
  </si>
  <si>
    <t>PT - Physical Performance Testing, 15 min</t>
  </si>
  <si>
    <t>PT - Orthotic Management Initial Encounter, 15 minutes</t>
  </si>
  <si>
    <t>PT - Prosthetic Training, Initial Encounter, 15 minutes</t>
  </si>
  <si>
    <t>ST - Speech Therapy Group Session</t>
  </si>
  <si>
    <t>ST - Speech Evaluation  Fluency</t>
  </si>
  <si>
    <t xml:space="preserve">ST - Speech Evaluation Sound </t>
  </si>
  <si>
    <t>ST - Speech Evaluation/Prescription Voice Prosthesis</t>
  </si>
  <si>
    <t>ST - Speech Cognitive Performance Evaluation</t>
  </si>
  <si>
    <t>ST - Speech Assessment of Aphasia per Hour</t>
  </si>
  <si>
    <t xml:space="preserve">ST - Development Cognitive Skills, first 15 minutes </t>
  </si>
  <si>
    <t>Cardiac Rehab - Initial, Phase 2</t>
  </si>
  <si>
    <t>Pulmonary Rehab Session</t>
  </si>
  <si>
    <t>Irrigation implanted venous access device</t>
  </si>
  <si>
    <t>Transfusion Blood</t>
  </si>
  <si>
    <t>Drug</t>
  </si>
  <si>
    <t>Transfusion Platelets</t>
  </si>
  <si>
    <t xml:space="preserve">Intravenous Infusion - Antibiotic (Ceftriaxone) </t>
  </si>
  <si>
    <t>Intravenous Infusion - Iron Deficiency (Injectafer)</t>
  </si>
  <si>
    <t xml:space="preserve">Injection Vitamin B12 </t>
  </si>
  <si>
    <t>Injection Ketorolac/TORADOL</t>
  </si>
  <si>
    <t xml:space="preserve">Injection Antibiotic (Ceftriaxone) </t>
  </si>
  <si>
    <t>PT - Iontophoresis, 15 minutes</t>
  </si>
  <si>
    <t>Aetna Medicaid Kentucky</t>
  </si>
  <si>
    <t>CareSource
Just4Me</t>
  </si>
  <si>
    <t xml:space="preserve">Clinic Visits:  Hospital Outpatient (excludes Rural Health Clinic) </t>
  </si>
  <si>
    <t>Clinic Visits with Common Procedures</t>
  </si>
  <si>
    <t>Major joint/bursa aspiration + Clinic Visit</t>
  </si>
  <si>
    <t>Major joint/bursa injection + Triamcinolone  (medication) + Clinic Visit</t>
  </si>
  <si>
    <t>Urinalysis  + Clinic Visit</t>
  </si>
  <si>
    <t>Strep Test  + Clinic Visit</t>
  </si>
  <si>
    <t>EKG + Clinic Visit</t>
  </si>
  <si>
    <t>EKG</t>
  </si>
  <si>
    <t>Injection Antibiotic (Ceftriaxone) + Clinic Visit</t>
  </si>
  <si>
    <t>Injection Vitamin B12 + Clinic Visit</t>
  </si>
  <si>
    <t>Injection Ketorolac + Clinic Visit</t>
  </si>
  <si>
    <t>Influenza vaccine (Flulaval) + Clinic Visit</t>
  </si>
  <si>
    <t>Vaccine</t>
  </si>
  <si>
    <t>Preventive Services</t>
  </si>
  <si>
    <t>Preventive Medicine Evaluation - New Patient (65+ yrs)</t>
  </si>
  <si>
    <t>Visit to determine eligibility for Low-Dose CT Lung Cancer Screening</t>
  </si>
  <si>
    <t>G0296</t>
  </si>
  <si>
    <t>WellCare 
Medicaid</t>
  </si>
  <si>
    <t>Molina Medicaid Kentucky</t>
  </si>
  <si>
    <t>Anthem Medicaid Kentucky</t>
  </si>
  <si>
    <t>Anthem  
Medicare</t>
  </si>
  <si>
    <t>Anthem
Blue
Traditional</t>
  </si>
  <si>
    <t>Anthem 
Blue Access
PPO</t>
  </si>
  <si>
    <t>Anthem 
Blue Preferred 
HMO</t>
  </si>
  <si>
    <t>Anthem Pathway 
HPN</t>
  </si>
  <si>
    <t>Anthem Pathway 
HMO</t>
  </si>
  <si>
    <t>Anthem Pathway 
Transition HMO</t>
  </si>
  <si>
    <t>Humana - Medicaid
(ChoiceCare)</t>
  </si>
  <si>
    <t>Unicare West Virginia Medicaid</t>
  </si>
  <si>
    <t>Wellcare Medicaid</t>
  </si>
  <si>
    <t>Aetna 
Medicaid</t>
  </si>
  <si>
    <t>The Health Plan
Medicare Advantage</t>
  </si>
  <si>
    <t>* - Denotes payers that do not have a negotiated rates for the Professional charge.</t>
  </si>
  <si>
    <t>XRAY of face</t>
  </si>
  <si>
    <t>XRAY of nose</t>
  </si>
  <si>
    <t>XRAY of sinuses of face</t>
  </si>
  <si>
    <t>XRAY of skull, 4 views</t>
  </si>
  <si>
    <t>XRAY of neck</t>
  </si>
  <si>
    <t>XRAY of ribs, 2 views</t>
  </si>
  <si>
    <t>XRAY of ribs, minimum 4 views</t>
  </si>
  <si>
    <t>XRAY of the spine</t>
  </si>
  <si>
    <t>XRAY of upper spine, 4 or 5 views</t>
  </si>
  <si>
    <t>XRAY of upper spine, 6 or more views</t>
  </si>
  <si>
    <t>XRAY of middle back, 2 views</t>
  </si>
  <si>
    <t>XRAY of middle back, minimum 4 views</t>
  </si>
  <si>
    <t>XRAY lower back, one or more</t>
  </si>
  <si>
    <t>XRAY at the tailbone, minimum 2 views</t>
  </si>
  <si>
    <t>XRAY of collarbone</t>
  </si>
  <si>
    <t>XRAY of wrist, 2 views</t>
  </si>
  <si>
    <t>XRAY of hip and pelvis, minimum 4 views</t>
  </si>
  <si>
    <t>XRAY of hips and pelvis, 2 views</t>
  </si>
  <si>
    <t>XRAY of hips and pelvis, 3 or 4 views</t>
  </si>
  <si>
    <t>XRAY of hips and pelvis, minimum 5 views</t>
  </si>
  <si>
    <t>XRAY of upper leg, minimum 2 views</t>
  </si>
  <si>
    <t>XRAY of both knees</t>
  </si>
  <si>
    <t>XRAY of ankle, 2 views</t>
  </si>
  <si>
    <t>XRAY of one or more toes, minimum 2 views</t>
  </si>
  <si>
    <t>XRAYs of the abdomen, 2 views</t>
  </si>
  <si>
    <t>XRAY exam of esophagus</t>
  </si>
  <si>
    <t>XRAY of digestive tract</t>
  </si>
  <si>
    <t>Physician assistance during a fluoroscopy up to 1 hour</t>
  </si>
  <si>
    <t>Bone density study</t>
  </si>
  <si>
    <t>CT scan of head or brain</t>
  </si>
  <si>
    <t xml:space="preserve">CT scan of chest, without contrast, followed by contrast </t>
  </si>
  <si>
    <t>CT scan of abdomen, without contrast</t>
  </si>
  <si>
    <t>CT scan of abdomen, with contrast</t>
  </si>
  <si>
    <t>MRI of the abdomen, without contrast</t>
  </si>
  <si>
    <t>Ultrasound of aorta in abdomen</t>
  </si>
  <si>
    <t>Ultrasound of the abdomen</t>
  </si>
  <si>
    <t>Ultrasound of pregnancy</t>
  </si>
  <si>
    <t>Ultrasound of pelvis</t>
  </si>
  <si>
    <t>Ultrasound of scrotum</t>
  </si>
  <si>
    <t>Ultrasound of arm or leg</t>
  </si>
  <si>
    <t>Ultrasound head, neck arteries</t>
  </si>
  <si>
    <t>Artery blood flow test</t>
  </si>
  <si>
    <t>Ultrasound, abdominal vessels</t>
  </si>
  <si>
    <t>D-Dimer</t>
  </si>
  <si>
    <t>Ferritin</t>
  </si>
  <si>
    <t>Folic Acid</t>
  </si>
  <si>
    <t>Glucose Blood</t>
  </si>
  <si>
    <t>Haptoglobin</t>
  </si>
  <si>
    <t>Iron</t>
  </si>
  <si>
    <t>Iron + Iron Binding Capacity</t>
  </si>
  <si>
    <t>TIBC</t>
  </si>
  <si>
    <t>Phosphorus</t>
  </si>
  <si>
    <t>Reticulocyte Count</t>
  </si>
  <si>
    <t>Thyroid Stimulating Hormone (TSH) +T4</t>
  </si>
  <si>
    <t>T-Spot TB Test</t>
  </si>
  <si>
    <t>T-Spot Tb Test</t>
  </si>
  <si>
    <t>Spirometry Determination</t>
  </si>
  <si>
    <t>Bronchodilation Responsiveness Test</t>
  </si>
  <si>
    <t>Bronchodilation Responsiveness Test with Lung Volumes</t>
  </si>
  <si>
    <t>Lung Volumes</t>
  </si>
  <si>
    <t>Diffusing Capacity</t>
  </si>
  <si>
    <t>Pulmonary Stress Testing (6 min. Walk)</t>
  </si>
  <si>
    <t>Pulse oximetry</t>
  </si>
  <si>
    <t>Pulse oximetry, Multiple Determinations</t>
  </si>
  <si>
    <t>Pulse oximetry, Continuous Overnight</t>
  </si>
  <si>
    <t>Heart drug therapy monitoring</t>
  </si>
  <si>
    <t>Seizure medication monitoring</t>
  </si>
  <si>
    <t>Asthma medication analysis</t>
  </si>
  <si>
    <t>Antibiotic monitoring</t>
  </si>
  <si>
    <t>Cholesterol screening</t>
  </si>
  <si>
    <t>Pricing Posted and Effective: 4/1/2025</t>
  </si>
  <si>
    <r>
      <t xml:space="preserve">Spinal fusion except cervical </t>
    </r>
    <r>
      <rPr>
        <u/>
        <sz val="10"/>
        <color theme="1"/>
        <rFont val="Calibri"/>
        <family val="2"/>
        <scheme val="minor"/>
      </rPr>
      <t>with</t>
    </r>
    <r>
      <rPr>
        <sz val="10"/>
        <color theme="1"/>
        <rFont val="Calibri"/>
        <family val="2"/>
        <scheme val="minor"/>
      </rPr>
      <t xml:space="preserve"> major comorbid conditions or complications</t>
    </r>
  </si>
  <si>
    <t>Discounted cash price is an estimated average, which can vary from patient to patient</t>
  </si>
  <si>
    <r>
      <rPr>
        <b/>
        <sz val="22"/>
        <color theme="1"/>
        <rFont val="Segoe UI"/>
        <family val="2"/>
      </rPr>
      <t>Summers County ARH Hospital</t>
    </r>
    <r>
      <rPr>
        <b/>
        <u/>
        <sz val="14"/>
        <color theme="1"/>
        <rFont val="Segoe UI"/>
        <family val="2"/>
      </rPr>
      <t xml:space="preserve">
</t>
    </r>
    <r>
      <rPr>
        <sz val="14"/>
        <color theme="1"/>
        <rFont val="Segoe UI"/>
        <family val="2"/>
      </rPr>
      <t>Pricing Posted and Effective: 4/1/2025</t>
    </r>
    <r>
      <rPr>
        <b/>
        <u/>
        <sz val="14"/>
        <color theme="1"/>
        <rFont val="Segoe UI"/>
        <family val="2"/>
      </rPr>
      <t xml:space="preserve">
Database of Most Common Shoppable Services</t>
    </r>
    <r>
      <rPr>
        <sz val="14"/>
        <color theme="1"/>
        <rFont val="Segoe UI"/>
        <family val="2"/>
      </rPr>
      <t xml:space="preserve">
A ‘shoppable’ service includes tests or procedures you can schedule ahead of time, usually on an outpatient basis. The link below includes our standard charges for up to 300 shoppable services. Each is grouped with ancillary charges that are customarily provided by the hospital in conjunction with the shoppable service.   
In accordance with federal requirements, each ‘shoppable service’ is displayed with the following standard charges:
•	Discounted cash price: The charge that applies to an individual who pays cash (or cash equivalent) for a hospital item or service.
•	Minimum negotiated charge: The lowest charge that we have negotiated with all third-party payers for an item or service. 
•	Maximum negotiated charge: The highest charge that we have negotiated with all third-party payers for an item or service. 
•	Payer-specific negotiated charges: The charge that we have negotiated with a specific third-party payer for an item or service. 
Note: The site does not include rates for traditional Medicare or traditional Medicaid.
</t>
    </r>
    <r>
      <rPr>
        <b/>
        <sz val="14"/>
        <color theme="1"/>
        <rFont val="Segoe UI"/>
        <family val="2"/>
      </rPr>
      <t>Per Federal requirements, the prices posted herein contain the estimated allowable amounts under particular payer plans, and do not reflect the projected amount due from the patient.</t>
    </r>
    <r>
      <rPr>
        <sz val="14"/>
        <color theme="1"/>
        <rFont val="Segoe UI"/>
        <family val="2"/>
      </rPr>
      <t xml:space="preserve">
</t>
    </r>
    <r>
      <rPr>
        <b/>
        <u/>
        <sz val="14"/>
        <color theme="1"/>
        <rFont val="Segoe UI"/>
        <family val="2"/>
      </rPr>
      <t>Please click on the services categories below.</t>
    </r>
    <r>
      <rPr>
        <sz val="14"/>
        <color theme="1"/>
        <rFont val="Segoe UI"/>
        <family val="2"/>
      </rPr>
      <t xml:space="preserve">
</t>
    </r>
  </si>
  <si>
    <t>Hospital does not perform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</si>
</sst>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6" x14ac:knownFonts="1">
    <font>
      <sz val="11"/>
      <color theme="1"/>
      <name val="Calibri"/>
      <family val="2"/>
      <scheme val="minor"/>
    </font>
    <font>
      <sz val="11"/>
      <color theme="1"/>
      <name val="Calibri"/>
      <family val="2"/>
      <scheme val="minor"/>
    </font>
    <font>
      <sz val="10"/>
      <color theme="1"/>
      <name val="Calibri"/>
      <family val="2"/>
      <scheme val="minor"/>
    </font>
    <font>
      <sz val="11"/>
      <color rgb="FFFF0000"/>
      <name val="Calibri"/>
      <family val="2"/>
      <scheme val="minor"/>
    </font>
    <font>
      <sz val="10"/>
      <color rgb="FF000000"/>
      <name val="Arial"/>
      <family val="2"/>
    </font>
    <font>
      <sz val="10"/>
      <name val="Arial"/>
      <family val="2"/>
    </font>
    <font>
      <sz val="10"/>
      <color rgb="FF000000"/>
      <name val="Calibri"/>
      <family val="2"/>
      <scheme val="minor"/>
    </font>
    <font>
      <b/>
      <u/>
      <sz val="10"/>
      <color theme="1"/>
      <name val="Calibri"/>
      <family val="2"/>
      <scheme val="minor"/>
    </font>
    <font>
      <b/>
      <sz val="10"/>
      <color theme="1"/>
      <name val="Calibri"/>
      <family val="2"/>
      <scheme val="minor"/>
    </font>
    <font>
      <b/>
      <u/>
      <sz val="10"/>
      <color rgb="FFFF0000"/>
      <name val="Calibri"/>
      <family val="2"/>
      <scheme val="minor"/>
    </font>
    <font>
      <u/>
      <sz val="10"/>
      <color theme="10"/>
      <name val="Arial"/>
      <family val="2"/>
    </font>
    <font>
      <b/>
      <sz val="10"/>
      <color rgb="FF000000"/>
      <name val="Calibri"/>
      <family val="2"/>
      <scheme val="minor"/>
    </font>
    <font>
      <u/>
      <sz val="11"/>
      <color theme="10"/>
      <name val="Calibri"/>
      <family val="2"/>
      <scheme val="minor"/>
    </font>
    <font>
      <sz val="14"/>
      <color theme="1"/>
      <name val="Segoe UI"/>
      <family val="2"/>
    </font>
    <font>
      <b/>
      <u/>
      <sz val="14"/>
      <color theme="1"/>
      <name val="Segoe UI"/>
      <family val="2"/>
    </font>
    <font>
      <b/>
      <sz val="14"/>
      <color theme="0"/>
      <name val="Calibri"/>
      <family val="2"/>
      <scheme val="minor"/>
    </font>
    <font>
      <u/>
      <sz val="13"/>
      <color theme="10"/>
      <name val="Calibri"/>
      <family val="2"/>
      <scheme val="minor"/>
    </font>
    <font>
      <sz val="13"/>
      <color theme="1"/>
      <name val="Calibri"/>
      <family val="2"/>
      <scheme val="minor"/>
    </font>
    <font>
      <sz val="13"/>
      <color rgb="FFFF0000"/>
      <name val="Calibri"/>
      <family val="2"/>
      <scheme val="minor"/>
    </font>
    <font>
      <b/>
      <sz val="22"/>
      <color theme="1"/>
      <name val="Segoe UI"/>
      <family val="2"/>
    </font>
    <font>
      <b/>
      <sz val="10"/>
      <name val="Calibri"/>
      <family val="2"/>
      <scheme val="minor"/>
    </font>
    <font>
      <b/>
      <u/>
      <sz val="10"/>
      <name val="Calibri"/>
      <family val="2"/>
      <scheme val="minor"/>
    </font>
    <font>
      <b/>
      <sz val="14"/>
      <color theme="1"/>
      <name val="Segoe UI"/>
      <family val="2"/>
    </font>
    <font>
      <b/>
      <sz val="10"/>
      <color rgb="FF4D5156"/>
      <name val="Calibri"/>
      <family val="2"/>
      <scheme val="minor"/>
    </font>
    <font>
      <b/>
      <sz val="10"/>
      <color theme="0"/>
      <name val="Calibri"/>
      <family val="2"/>
      <scheme val="minor"/>
    </font>
    <font>
      <sz val="10"/>
      <color theme="1"/>
      <name val="Segoe UI"/>
      <family val="2"/>
    </font>
    <font>
      <u/>
      <sz val="10"/>
      <color theme="1"/>
      <name val="Calibri"/>
      <family val="2"/>
      <scheme val="minor"/>
    </font>
    <font>
      <sz val="10"/>
      <color rgb="FF000000"/>
      <name val="Segoe UI"/>
      <family val="2"/>
    </font>
    <font>
      <sz val="12"/>
      <color theme="1"/>
      <name val="Calibri"/>
      <family val="2"/>
      <scheme val="minor"/>
    </font>
    <font>
      <sz val="12"/>
      <color theme="0" tint="-4.9989318521683403E-2"/>
      <name val="Calibri"/>
      <family val="2"/>
      <scheme val="minor"/>
    </font>
    <font>
      <b/>
      <sz val="12"/>
      <color theme="0" tint="-4.9989318521683403E-2"/>
      <name val="Calibri"/>
      <family val="2"/>
      <scheme val="minor"/>
    </font>
    <font>
      <sz val="12"/>
      <color theme="1"/>
      <name val="Times New Roman"/>
      <family val="2"/>
    </font>
    <font>
      <sz val="11"/>
      <color indexed="8"/>
      <name val="Calibri"/>
      <family val="2"/>
      <scheme val="minor"/>
    </font>
    <font>
      <sz val="11"/>
      <color theme="1"/>
      <name val="Calibri"/>
      <family val="2"/>
    </font>
    <font>
      <sz val="10"/>
      <color theme="1"/>
      <name val="Tahoma"/>
      <family val="2"/>
    </font>
    <font>
      <sz val="10"/>
      <color rgb="FF000000"/>
      <name val="Arial"/>
      <family val="2"/>
    </font>
  </fonts>
  <fills count="1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40">
    <xf numFmtId="0" fontId="0" fillId="0" borderId="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10" fillId="0" borderId="0" applyNumberForma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Border="0" applyAlignment="0" applyProtection="0"/>
    <xf numFmtId="0" fontId="12" fillId="0" borderId="0" applyNumberFormat="0" applyFill="0" applyBorder="0" applyAlignment="0" applyProtection="0"/>
    <xf numFmtId="43" fontId="1" fillId="0" borderId="0" applyFont="0" applyFill="0" applyBorder="0" applyAlignment="0" applyProtection="0"/>
    <xf numFmtId="0" fontId="1" fillId="0" borderId="0"/>
    <xf numFmtId="0" fontId="25" fillId="0" borderId="0"/>
    <xf numFmtId="0" fontId="1" fillId="0" borderId="0"/>
    <xf numFmtId="0" fontId="31" fillId="0" borderId="0"/>
    <xf numFmtId="0" fontId="32" fillId="0" borderId="0"/>
    <xf numFmtId="0" fontId="33" fillId="0" borderId="0"/>
    <xf numFmtId="0" fontId="4" fillId="0" borderId="0"/>
    <xf numFmtId="0" fontId="5" fillId="0" borderId="0"/>
    <xf numFmtId="0" fontId="34" fillId="0" borderId="0"/>
    <xf numFmtId="44" fontId="34" fillId="0" borderId="0" applyFont="0" applyFill="0" applyBorder="0" applyAlignment="0" applyProtection="0"/>
    <xf numFmtId="0" fontId="1" fillId="0" borderId="0"/>
    <xf numFmtId="0" fontId="1" fillId="0" borderId="0"/>
    <xf numFmtId="44" fontId="31" fillId="0" borderId="0" applyFont="0" applyFill="0" applyBorder="0" applyAlignment="0" applyProtection="0"/>
    <xf numFmtId="0" fontId="35" fillId="0" borderId="0"/>
    <xf numFmtId="44" fontId="25" fillId="0" borderId="0" applyFont="0" applyFill="0" applyBorder="0" applyAlignment="0" applyProtection="0"/>
    <xf numFmtId="0" fontId="4" fillId="0" borderId="0"/>
    <xf numFmtId="0" fontId="5" fillId="0" borderId="0"/>
    <xf numFmtId="44" fontId="4" fillId="0" borderId="0" applyFont="0" applyFill="0" applyBorder="0" applyAlignment="0" applyProtection="0"/>
    <xf numFmtId="0" fontId="4" fillId="0" borderId="0"/>
    <xf numFmtId="44" fontId="25" fillId="0" borderId="0" applyFont="0" applyFill="0" applyBorder="0" applyAlignment="0" applyProtection="0"/>
    <xf numFmtId="0" fontId="33" fillId="0" borderId="0"/>
    <xf numFmtId="0" fontId="32" fillId="0" borderId="0"/>
    <xf numFmtId="44" fontId="25" fillId="0" borderId="0" applyFont="0" applyFill="0" applyBorder="0" applyAlignment="0" applyProtection="0"/>
    <xf numFmtId="44" fontId="34" fillId="0" borderId="0" applyFont="0" applyFill="0" applyBorder="0" applyAlignment="0" applyProtection="0"/>
    <xf numFmtId="0" fontId="1" fillId="0" borderId="0"/>
    <xf numFmtId="0" fontId="4" fillId="0" borderId="0"/>
  </cellStyleXfs>
  <cellXfs count="134">
    <xf numFmtId="0" fontId="0" fillId="0" borderId="0" xfId="0"/>
    <xf numFmtId="0" fontId="3" fillId="0" borderId="0" xfId="0" applyFont="1"/>
    <xf numFmtId="0" fontId="8" fillId="0" borderId="0" xfId="0" applyFont="1"/>
    <xf numFmtId="0" fontId="0" fillId="0" borderId="0" xfId="0" applyAlignment="1">
      <alignment vertical="center"/>
    </xf>
    <xf numFmtId="0" fontId="16" fillId="3" borderId="8" xfId="12" applyFont="1" applyFill="1" applyBorder="1" applyAlignment="1">
      <alignment vertical="center"/>
    </xf>
    <xf numFmtId="0" fontId="16" fillId="3" borderId="1" xfId="12" applyFont="1" applyFill="1" applyBorder="1" applyAlignment="1">
      <alignment vertical="center"/>
    </xf>
    <xf numFmtId="0" fontId="17" fillId="3" borderId="8" xfId="0" applyFont="1" applyFill="1" applyBorder="1" applyAlignment="1">
      <alignment vertical="center"/>
    </xf>
    <xf numFmtId="0" fontId="18" fillId="3" borderId="1" xfId="0" applyFont="1" applyFill="1" applyBorder="1" applyAlignment="1">
      <alignment vertical="center"/>
    </xf>
    <xf numFmtId="0" fontId="16" fillId="9" borderId="7" xfId="12" applyFont="1" applyFill="1" applyBorder="1" applyAlignment="1">
      <alignment vertical="center"/>
    </xf>
    <xf numFmtId="0" fontId="17" fillId="9" borderId="7" xfId="0" applyFont="1" applyFill="1" applyBorder="1" applyAlignment="1">
      <alignment vertical="center"/>
    </xf>
    <xf numFmtId="0" fontId="15" fillId="8" borderId="10"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20" fillId="0" borderId="0" xfId="0" applyFont="1"/>
    <xf numFmtId="0" fontId="21" fillId="0" borderId="0" xfId="0" applyFont="1"/>
    <xf numFmtId="0" fontId="7" fillId="0" borderId="0" xfId="0" applyFont="1" applyAlignment="1">
      <alignment horizontal="left"/>
    </xf>
    <xf numFmtId="0" fontId="23" fillId="0" borderId="0" xfId="0" applyFont="1" applyAlignment="1">
      <alignment horizontal="center"/>
    </xf>
    <xf numFmtId="44" fontId="2" fillId="0" borderId="0" xfId="1" applyFont="1"/>
    <xf numFmtId="0" fontId="2" fillId="0" borderId="0" xfId="0" applyFont="1" applyAlignment="1">
      <alignment horizontal="left"/>
    </xf>
    <xf numFmtId="0" fontId="9" fillId="0" borderId="0" xfId="0" applyFont="1" applyAlignment="1">
      <alignment vertical="center"/>
    </xf>
    <xf numFmtId="0" fontId="9" fillId="0" borderId="0" xfId="12" applyFont="1"/>
    <xf numFmtId="44" fontId="2" fillId="0" borderId="0" xfId="1" applyFont="1" applyAlignment="1"/>
    <xf numFmtId="0" fontId="2" fillId="2" borderId="0" xfId="0" applyFont="1" applyFill="1" applyAlignment="1">
      <alignment horizontal="right"/>
    </xf>
    <xf numFmtId="0" fontId="2" fillId="0" borderId="0" xfId="0" applyFont="1" applyAlignment="1">
      <alignment horizontal="right"/>
    </xf>
    <xf numFmtId="0" fontId="2" fillId="0" borderId="1" xfId="0" applyFont="1" applyBorder="1"/>
    <xf numFmtId="49" fontId="6" fillId="0" borderId="1" xfId="0" applyNumberFormat="1" applyFont="1" applyBorder="1" applyAlignment="1">
      <alignment vertical="center"/>
    </xf>
    <xf numFmtId="0" fontId="17" fillId="0" borderId="0" xfId="0" applyFont="1"/>
    <xf numFmtId="0" fontId="8" fillId="10" borderId="5" xfId="0" applyFont="1" applyFill="1" applyBorder="1" applyAlignment="1">
      <alignment vertical="center"/>
    </xf>
    <xf numFmtId="0" fontId="7" fillId="0" borderId="0" xfId="0" applyFont="1" applyAlignment="1">
      <alignment horizontal="center"/>
    </xf>
    <xf numFmtId="0" fontId="2" fillId="0" borderId="0" xfId="0" applyFont="1" applyAlignment="1">
      <alignment horizontal="center"/>
    </xf>
    <xf numFmtId="0" fontId="2" fillId="0" borderId="0" xfId="0" applyFont="1"/>
    <xf numFmtId="0" fontId="27" fillId="0" borderId="1" xfId="0" applyFont="1" applyBorder="1" applyAlignment="1">
      <alignment horizontal="center" vertical="top"/>
    </xf>
    <xf numFmtId="164" fontId="2" fillId="0" borderId="1" xfId="1" applyNumberFormat="1" applyFont="1" applyBorder="1" applyAlignment="1">
      <alignment vertical="top" wrapText="1"/>
    </xf>
    <xf numFmtId="164" fontId="26" fillId="10" borderId="1" xfId="1" applyNumberFormat="1" applyFont="1" applyFill="1" applyBorder="1" applyAlignment="1">
      <alignment horizontal="left" vertical="top"/>
    </xf>
    <xf numFmtId="164" fontId="2" fillId="10" borderId="1" xfId="1" applyNumberFormat="1" applyFont="1" applyFill="1" applyBorder="1" applyAlignment="1">
      <alignment horizontal="left" vertical="top"/>
    </xf>
    <xf numFmtId="0" fontId="2" fillId="0" borderId="1" xfId="13" applyNumberFormat="1" applyFont="1" applyBorder="1" applyAlignment="1">
      <alignment horizontal="center" vertical="top"/>
    </xf>
    <xf numFmtId="0" fontId="26" fillId="10" borderId="1" xfId="13" applyNumberFormat="1" applyFont="1" applyFill="1" applyBorder="1" applyAlignment="1">
      <alignment horizontal="center" vertical="top"/>
    </xf>
    <xf numFmtId="164" fontId="26" fillId="10" borderId="1" xfId="1" applyNumberFormat="1" applyFont="1" applyFill="1" applyBorder="1" applyAlignment="1">
      <alignment vertical="top"/>
    </xf>
    <xf numFmtId="164" fontId="8" fillId="10" borderId="1" xfId="1" applyNumberFormat="1" applyFont="1" applyFill="1" applyBorder="1" applyAlignment="1">
      <alignment horizontal="left" vertical="top"/>
    </xf>
    <xf numFmtId="0" fontId="26" fillId="10" borderId="5" xfId="13" applyNumberFormat="1" applyFont="1" applyFill="1" applyBorder="1" applyAlignment="1">
      <alignment horizontal="center" vertical="center"/>
    </xf>
    <xf numFmtId="44" fontId="2" fillId="10" borderId="5" xfId="1" applyFont="1" applyFill="1" applyBorder="1" applyAlignment="1">
      <alignment horizontal="left" vertical="center"/>
    </xf>
    <xf numFmtId="0" fontId="8" fillId="10" borderId="5" xfId="0" applyFont="1" applyFill="1" applyBorder="1" applyAlignment="1">
      <alignment horizontal="left" vertical="center"/>
    </xf>
    <xf numFmtId="44" fontId="26" fillId="10" borderId="5" xfId="1" applyFont="1" applyFill="1" applyBorder="1" applyAlignment="1">
      <alignment horizontal="left" vertical="center"/>
    </xf>
    <xf numFmtId="0" fontId="26" fillId="10" borderId="5" xfId="0" applyFont="1" applyFill="1" applyBorder="1" applyAlignment="1">
      <alignment vertical="center"/>
    </xf>
    <xf numFmtId="0" fontId="26" fillId="10" borderId="5" xfId="0" applyFont="1" applyFill="1" applyBorder="1" applyAlignment="1">
      <alignment horizontal="left" vertical="center"/>
    </xf>
    <xf numFmtId="44" fontId="2" fillId="0" borderId="0" xfId="1" applyFont="1" applyAlignment="1">
      <alignment horizontal="right"/>
    </xf>
    <xf numFmtId="0" fontId="2" fillId="0" borderId="1" xfId="0" applyFont="1" applyBorder="1" applyAlignment="1">
      <alignment vertical="top"/>
    </xf>
    <xf numFmtId="0" fontId="7" fillId="0" borderId="0" xfId="0" applyFont="1" applyAlignment="1">
      <alignment horizontal="right"/>
    </xf>
    <xf numFmtId="0" fontId="23" fillId="0" borderId="0" xfId="0" applyFont="1" applyAlignment="1">
      <alignment horizontal="right"/>
    </xf>
    <xf numFmtId="0" fontId="17" fillId="2" borderId="1" xfId="0" applyFont="1" applyFill="1" applyBorder="1" applyAlignment="1">
      <alignment vertical="center"/>
    </xf>
    <xf numFmtId="0" fontId="15" fillId="12" borderId="11" xfId="0" applyFont="1" applyFill="1" applyBorder="1" applyAlignment="1">
      <alignment horizontal="center" vertical="center" wrapText="1"/>
    </xf>
    <xf numFmtId="0" fontId="7" fillId="0" borderId="0" xfId="0" applyFont="1"/>
    <xf numFmtId="0" fontId="8"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8" fillId="10" borderId="1" xfId="0" applyFont="1" applyFill="1" applyBorder="1" applyAlignment="1">
      <alignment vertical="center"/>
    </xf>
    <xf numFmtId="0" fontId="12" fillId="3" borderId="9" xfId="12" applyFill="1" applyBorder="1" applyAlignment="1">
      <alignment vertical="center"/>
    </xf>
    <xf numFmtId="0" fontId="12" fillId="3" borderId="8" xfId="12" applyFill="1" applyBorder="1" applyAlignment="1">
      <alignment vertical="center"/>
    </xf>
    <xf numFmtId="0" fontId="12" fillId="3" borderId="5" xfId="12" applyFill="1" applyBorder="1" applyAlignment="1">
      <alignment vertical="center"/>
    </xf>
    <xf numFmtId="0" fontId="12" fillId="3" borderId="1" xfId="12" applyFill="1" applyBorder="1" applyAlignment="1">
      <alignment vertical="center"/>
    </xf>
    <xf numFmtId="0" fontId="12" fillId="2" borderId="5" xfId="12" applyFill="1" applyBorder="1" applyAlignment="1">
      <alignment vertical="center"/>
    </xf>
    <xf numFmtId="0" fontId="12" fillId="2" borderId="1" xfId="12" applyFill="1" applyBorder="1" applyAlignment="1">
      <alignment vertical="center"/>
    </xf>
    <xf numFmtId="0" fontId="12" fillId="9" borderId="6" xfId="12" applyFill="1" applyBorder="1" applyAlignment="1">
      <alignment vertical="center"/>
    </xf>
    <xf numFmtId="44" fontId="8" fillId="13" borderId="11" xfId="1" applyFont="1" applyFill="1" applyBorder="1" applyAlignment="1">
      <alignment horizontal="center" wrapText="1"/>
    </xf>
    <xf numFmtId="44" fontId="8" fillId="5" borderId="11" xfId="1" applyFont="1" applyFill="1" applyBorder="1" applyAlignment="1">
      <alignment horizontal="center" wrapText="1"/>
    </xf>
    <xf numFmtId="44" fontId="8" fillId="9" borderId="11" xfId="1" applyFont="1" applyFill="1" applyBorder="1" applyAlignment="1">
      <alignment horizontal="center" wrapText="1"/>
    </xf>
    <xf numFmtId="44" fontId="8" fillId="9" borderId="12" xfId="1" applyFont="1" applyFill="1" applyBorder="1" applyAlignment="1">
      <alignment horizontal="center" wrapText="1"/>
    </xf>
    <xf numFmtId="0" fontId="2" fillId="10" borderId="0" xfId="0" applyFont="1" applyFill="1" applyAlignment="1">
      <alignment vertical="center"/>
    </xf>
    <xf numFmtId="44" fontId="2" fillId="0" borderId="1" xfId="1" applyFont="1" applyBorder="1" applyAlignment="1">
      <alignment vertical="center"/>
    </xf>
    <xf numFmtId="0" fontId="2" fillId="0" borderId="0" xfId="0" applyFont="1" applyAlignment="1">
      <alignment vertical="center"/>
    </xf>
    <xf numFmtId="49" fontId="2" fillId="0" borderId="1" xfId="0" applyNumberFormat="1" applyFont="1" applyBorder="1" applyAlignment="1">
      <alignment horizontal="center" vertical="center"/>
    </xf>
    <xf numFmtId="0" fontId="2" fillId="0" borderId="5" xfId="0" applyFont="1" applyBorder="1" applyAlignment="1">
      <alignment vertical="center"/>
    </xf>
    <xf numFmtId="0" fontId="8" fillId="10" borderId="1" xfId="0" applyFont="1" applyFill="1" applyBorder="1" applyAlignment="1">
      <alignment horizontal="center" vertical="center"/>
    </xf>
    <xf numFmtId="0" fontId="2" fillId="10" borderId="1" xfId="0" applyFont="1" applyFill="1" applyBorder="1" applyAlignment="1">
      <alignment vertical="center"/>
    </xf>
    <xf numFmtId="49" fontId="11" fillId="10" borderId="5" xfId="0" applyNumberFormat="1" applyFont="1" applyFill="1" applyBorder="1" applyAlignment="1">
      <alignment vertical="center"/>
    </xf>
    <xf numFmtId="0" fontId="8" fillId="10" borderId="5" xfId="0" applyFont="1" applyFill="1" applyBorder="1" applyAlignment="1">
      <alignment horizontal="center" vertical="center" wrapText="1"/>
    </xf>
    <xf numFmtId="44" fontId="8" fillId="10" borderId="5" xfId="1" applyFont="1" applyFill="1" applyBorder="1" applyAlignment="1">
      <alignment horizontal="center" vertical="center" wrapText="1"/>
    </xf>
    <xf numFmtId="44" fontId="24" fillId="10" borderId="5" xfId="1" applyFont="1" applyFill="1" applyBorder="1" applyAlignment="1">
      <alignment horizontal="center" vertical="center" wrapText="1"/>
    </xf>
    <xf numFmtId="0" fontId="2" fillId="0" borderId="0" xfId="0" applyFont="1" applyAlignment="1">
      <alignment vertical="center" wrapText="1"/>
    </xf>
    <xf numFmtId="0" fontId="2" fillId="10" borderId="1" xfId="0" applyFont="1" applyFill="1" applyBorder="1" applyAlignment="1">
      <alignment horizontal="left" vertical="center"/>
    </xf>
    <xf numFmtId="0" fontId="8" fillId="0" borderId="1" xfId="0" applyFont="1" applyBorder="1" applyAlignment="1">
      <alignment horizontal="left" vertical="center"/>
    </xf>
    <xf numFmtId="0" fontId="2" fillId="0" borderId="1" xfId="0" applyFont="1" applyBorder="1" applyAlignment="1">
      <alignment horizontal="left" vertical="center"/>
    </xf>
    <xf numFmtId="0" fontId="8" fillId="10" borderId="1" xfId="0" applyFont="1" applyFill="1" applyBorder="1" applyAlignment="1">
      <alignment horizontal="left" vertical="center"/>
    </xf>
    <xf numFmtId="0" fontId="2" fillId="10" borderId="1" xfId="0" applyFont="1" applyFill="1" applyBorder="1" applyAlignment="1">
      <alignment horizontal="center" vertical="center"/>
    </xf>
    <xf numFmtId="49" fontId="11" fillId="4" borderId="10" xfId="0" applyNumberFormat="1" applyFont="1" applyFill="1" applyBorder="1"/>
    <xf numFmtId="49" fontId="11" fillId="4" borderId="11" xfId="0" applyNumberFormat="1" applyFont="1" applyFill="1" applyBorder="1"/>
    <xf numFmtId="0" fontId="8" fillId="4" borderId="11" xfId="0" applyFont="1" applyFill="1" applyBorder="1" applyAlignment="1">
      <alignment horizontal="center" wrapText="1"/>
    </xf>
    <xf numFmtId="0" fontId="8" fillId="6" borderId="11" xfId="0" applyFont="1" applyFill="1" applyBorder="1" applyAlignment="1">
      <alignment horizontal="center" wrapText="1"/>
    </xf>
    <xf numFmtId="49" fontId="11" fillId="10" borderId="5" xfId="0" applyNumberFormat="1" applyFont="1" applyFill="1" applyBorder="1" applyAlignment="1">
      <alignment vertical="center" wrapText="1"/>
    </xf>
    <xf numFmtId="49" fontId="11" fillId="10" borderId="5" xfId="0" applyNumberFormat="1" applyFont="1" applyFill="1" applyBorder="1" applyAlignment="1">
      <alignment horizontal="center" vertical="center" wrapText="1"/>
    </xf>
    <xf numFmtId="0" fontId="2" fillId="10" borderId="5" xfId="0" applyFont="1" applyFill="1" applyBorder="1" applyAlignment="1">
      <alignment vertical="center"/>
    </xf>
    <xf numFmtId="44" fontId="2" fillId="9" borderId="1" xfId="1" applyFont="1" applyFill="1" applyBorder="1" applyAlignment="1">
      <alignment vertical="center"/>
    </xf>
    <xf numFmtId="44" fontId="2" fillId="10" borderId="1" xfId="1" applyFont="1" applyFill="1" applyBorder="1" applyAlignment="1">
      <alignment vertical="center"/>
    </xf>
    <xf numFmtId="44" fontId="2" fillId="10" borderId="13" xfId="1" applyFont="1" applyFill="1" applyBorder="1" applyAlignment="1">
      <alignment vertical="center"/>
    </xf>
    <xf numFmtId="44" fontId="2" fillId="0" borderId="1" xfId="0" applyNumberFormat="1" applyFont="1" applyBorder="1" applyAlignment="1">
      <alignment vertical="center"/>
    </xf>
    <xf numFmtId="49" fontId="11" fillId="4" borderId="10" xfId="0" applyNumberFormat="1" applyFont="1" applyFill="1" applyBorder="1" applyAlignment="1">
      <alignment wrapText="1"/>
    </xf>
    <xf numFmtId="0" fontId="30" fillId="7" borderId="1" xfId="0" applyFont="1" applyFill="1" applyBorder="1" applyAlignment="1">
      <alignment horizontal="left" vertical="center" wrapText="1"/>
    </xf>
    <xf numFmtId="0" fontId="29" fillId="7" borderId="1" xfId="0" applyFont="1" applyFill="1" applyBorder="1" applyAlignment="1">
      <alignment horizontal="left" vertical="center"/>
    </xf>
    <xf numFmtId="49" fontId="29" fillId="7" borderId="1" xfId="0" applyNumberFormat="1" applyFont="1" applyFill="1" applyBorder="1" applyAlignment="1">
      <alignment horizontal="center" vertical="center"/>
    </xf>
    <xf numFmtId="0" fontId="29" fillId="7" borderId="1" xfId="0" applyFont="1" applyFill="1" applyBorder="1" applyAlignment="1">
      <alignment horizontal="right" vertical="center"/>
    </xf>
    <xf numFmtId="44" fontId="29" fillId="7" borderId="1" xfId="1" applyFont="1" applyFill="1" applyBorder="1" applyAlignment="1">
      <alignment horizontal="right" vertical="center"/>
    </xf>
    <xf numFmtId="0" fontId="28" fillId="0" borderId="0" xfId="0" applyFont="1" applyAlignment="1">
      <alignment horizontal="left" vertical="center"/>
    </xf>
    <xf numFmtId="0" fontId="2" fillId="11" borderId="1" xfId="0" applyFont="1" applyFill="1" applyBorder="1" applyAlignment="1">
      <alignment horizontal="left" vertical="center" wrapText="1"/>
    </xf>
    <xf numFmtId="0" fontId="2" fillId="11" borderId="1" xfId="0" applyFont="1" applyFill="1" applyBorder="1" applyAlignment="1">
      <alignment horizontal="left" vertical="center"/>
    </xf>
    <xf numFmtId="49" fontId="2" fillId="11" borderId="1" xfId="0" applyNumberFormat="1" applyFont="1" applyFill="1" applyBorder="1" applyAlignment="1">
      <alignment horizontal="center" vertical="center"/>
    </xf>
    <xf numFmtId="0" fontId="2" fillId="11" borderId="1" xfId="0" applyFont="1" applyFill="1" applyBorder="1" applyAlignment="1">
      <alignment horizontal="right" vertical="center"/>
    </xf>
    <xf numFmtId="44" fontId="2" fillId="11" borderId="1" xfId="1" applyFont="1" applyFill="1" applyBorder="1" applyAlignment="1">
      <alignment horizontal="right" vertical="center"/>
    </xf>
    <xf numFmtId="0" fontId="2" fillId="0" borderId="0" xfId="0" applyFont="1" applyAlignment="1">
      <alignment horizontal="left" vertical="center"/>
    </xf>
    <xf numFmtId="0" fontId="8" fillId="0" borderId="1" xfId="0" applyFont="1" applyBorder="1" applyAlignment="1">
      <alignment horizontal="left" vertical="center" wrapText="1"/>
    </xf>
    <xf numFmtId="44" fontId="2" fillId="0" borderId="1" xfId="1" applyFont="1" applyBorder="1" applyAlignment="1">
      <alignment horizontal="right" vertical="center"/>
    </xf>
    <xf numFmtId="0" fontId="8" fillId="11" borderId="1" xfId="0" applyFont="1" applyFill="1" applyBorder="1" applyAlignment="1">
      <alignment horizontal="left" vertical="center" wrapText="1"/>
    </xf>
    <xf numFmtId="0" fontId="2" fillId="0" borderId="0" xfId="0" applyFont="1" applyAlignment="1">
      <alignment horizontal="left" vertical="center" wrapText="1"/>
    </xf>
    <xf numFmtId="0" fontId="2" fillId="11" borderId="1" xfId="0" applyFont="1" applyFill="1" applyBorder="1" applyAlignment="1">
      <alignment horizontal="center" vertical="center"/>
    </xf>
    <xf numFmtId="0" fontId="8" fillId="10" borderId="1" xfId="0" applyFont="1" applyFill="1" applyBorder="1" applyAlignment="1">
      <alignment horizontal="left" vertical="center" wrapText="1"/>
    </xf>
    <xf numFmtId="49" fontId="2" fillId="10" borderId="1" xfId="0" applyNumberFormat="1" applyFont="1" applyFill="1" applyBorder="1" applyAlignment="1">
      <alignment horizontal="center" vertical="center"/>
    </xf>
    <xf numFmtId="44" fontId="2" fillId="10" borderId="1" xfId="1" applyFont="1" applyFill="1" applyBorder="1" applyAlignment="1">
      <alignment horizontal="right" vertical="center"/>
    </xf>
    <xf numFmtId="0" fontId="2" fillId="10" borderId="1" xfId="0" applyFont="1" applyFill="1" applyBorder="1" applyAlignment="1">
      <alignment horizontal="right" vertical="center"/>
    </xf>
    <xf numFmtId="164" fontId="6" fillId="9" borderId="1" xfId="1" applyNumberFormat="1" applyFont="1" applyFill="1" applyBorder="1" applyAlignment="1">
      <alignment horizontal="left" vertical="top"/>
    </xf>
    <xf numFmtId="164" fontId="8" fillId="9" borderId="11" xfId="1" applyNumberFormat="1" applyFont="1" applyFill="1" applyBorder="1" applyAlignment="1">
      <alignment horizontal="center" wrapText="1"/>
    </xf>
    <xf numFmtId="44" fontId="2" fillId="10" borderId="1" xfId="1" applyFont="1" applyFill="1" applyBorder="1" applyAlignment="1">
      <alignment horizontal="left" vertical="center"/>
    </xf>
    <xf numFmtId="44" fontId="2" fillId="0" borderId="0" xfId="1" applyFont="1" applyBorder="1"/>
    <xf numFmtId="0" fontId="9" fillId="0" borderId="0" xfId="12" applyFont="1" applyBorder="1"/>
    <xf numFmtId="44" fontId="2" fillId="0" borderId="0" xfId="1" applyFont="1" applyBorder="1" applyAlignment="1"/>
    <xf numFmtId="49" fontId="11" fillId="4" borderId="11" xfId="0" applyNumberFormat="1" applyFont="1" applyFill="1" applyBorder="1" applyAlignment="1">
      <alignment horizontal="center"/>
    </xf>
    <xf numFmtId="0" fontId="2" fillId="10" borderId="5" xfId="0" applyFont="1" applyFill="1" applyBorder="1" applyAlignment="1">
      <alignment horizontal="center" vertical="center"/>
    </xf>
    <xf numFmtId="44" fontId="2" fillId="10" borderId="5" xfId="1" applyFont="1" applyFill="1" applyBorder="1" applyAlignment="1">
      <alignment vertical="center"/>
    </xf>
    <xf numFmtId="44" fontId="2" fillId="10" borderId="14" xfId="1" applyFont="1" applyFill="1" applyBorder="1" applyAlignment="1">
      <alignment vertical="center"/>
    </xf>
    <xf numFmtId="49" fontId="6" fillId="10" borderId="1" xfId="0" applyNumberFormat="1" applyFont="1" applyFill="1" applyBorder="1" applyAlignment="1">
      <alignment vertical="center"/>
    </xf>
    <xf numFmtId="0" fontId="2" fillId="10" borderId="0" xfId="0" applyFont="1" applyFill="1"/>
    <xf numFmtId="9" fontId="2" fillId="0" borderId="0" xfId="0" applyNumberFormat="1" applyFont="1" applyAlignment="1">
      <alignment horizontal="right"/>
    </xf>
    <xf numFmtId="44" fontId="9" fillId="0" borderId="0" xfId="1" applyFont="1" applyAlignment="1">
      <alignment vertical="center"/>
    </xf>
    <xf numFmtId="0" fontId="13" fillId="4" borderId="2" xfId="0" applyFont="1" applyFill="1" applyBorder="1" applyAlignment="1">
      <alignment horizontal="left" vertical="top" wrapText="1"/>
    </xf>
    <xf numFmtId="0" fontId="13" fillId="4" borderId="3" xfId="0" applyFont="1" applyFill="1" applyBorder="1" applyAlignment="1">
      <alignment horizontal="left" vertical="top" wrapText="1"/>
    </xf>
    <xf numFmtId="0" fontId="13" fillId="4" borderId="4" xfId="0" applyFont="1" applyFill="1" applyBorder="1" applyAlignment="1">
      <alignment horizontal="left" vertical="top" wrapText="1"/>
    </xf>
  </cellXfs>
  <cellStyles count="40">
    <cellStyle name="Comma" xfId="13" builtinId="3"/>
    <cellStyle name="Comma 2" xfId="3" xr:uid="{F17053B2-A4F1-49E1-BA87-99DCC2ED66D8}"/>
    <cellStyle name="Comma 3" xfId="9" xr:uid="{234E33AD-D4F4-4F4C-8DC5-5DCB3E052E31}"/>
    <cellStyle name="Currency" xfId="1" builtinId="4"/>
    <cellStyle name="Currency 2" xfId="4" xr:uid="{03BDDF5E-2851-4729-A07A-783FE46CCC27}"/>
    <cellStyle name="Currency 2 2" xfId="23" xr:uid="{22F98383-3216-4FE5-836A-ABD18F687C47}"/>
    <cellStyle name="Currency 2 2 2" xfId="33" xr:uid="{88183F59-05A3-40C8-9B8C-621B75AF939B}"/>
    <cellStyle name="Currency 2 3" xfId="31" xr:uid="{78655DA8-BAA3-4217-B767-3B67F210C590}"/>
    <cellStyle name="Currency 2 4" xfId="36" xr:uid="{E3209576-827F-4F78-9043-D88CDE917DE1}"/>
    <cellStyle name="Currency 2 5" xfId="37" xr:uid="{3BE6AB3F-3B58-47D7-99B6-FA8E2892FB38}"/>
    <cellStyle name="Currency 2 6" xfId="28" xr:uid="{E756C1EB-93C6-4437-9B41-94BAAB9854C3}"/>
    <cellStyle name="Currency 3" xfId="10" xr:uid="{90E2BF64-6C91-4E8D-8B81-D1D2896139F9}"/>
    <cellStyle name="Currency 3 2" xfId="26" xr:uid="{7319E1F2-A06F-410B-B944-EECFD2C187E6}"/>
    <cellStyle name="Hyperlink" xfId="12" builtinId="8"/>
    <cellStyle name="Hyperlink 2" xfId="7" xr:uid="{B5F29699-EF15-47F9-9FBC-BA909402C6F0}"/>
    <cellStyle name="Normal" xfId="0" builtinId="0"/>
    <cellStyle name="Normal 10" xfId="22" xr:uid="{72E1C1C1-142A-4522-8CF7-BE487E3C7EE9}"/>
    <cellStyle name="Normal 10 4" xfId="30" xr:uid="{1D3B599B-4BAF-47F9-9396-B43AC1FCD2DD}"/>
    <cellStyle name="Normal 2" xfId="2" xr:uid="{6EE328FE-A971-4A2C-99C7-A9E8C0E51CC6}"/>
    <cellStyle name="Normal 2 2" xfId="14" xr:uid="{78D7A400-91AF-4D5F-A54C-C8A1A0569F74}"/>
    <cellStyle name="Normal 2 3" xfId="19" xr:uid="{9AFC985C-D515-4423-A96B-B055F6EF051F}"/>
    <cellStyle name="Normal 2 3 2" xfId="34" xr:uid="{6A714B47-6EF6-4186-858C-D3BCF0D0DEFC}"/>
    <cellStyle name="Normal 2 3 3" xfId="32" xr:uid="{FFF462A2-A2BE-4A0F-B174-98BEB571E937}"/>
    <cellStyle name="Normal 2 4" xfId="20" xr:uid="{14C7C805-1E6D-4E4B-AB94-18847835F46F}"/>
    <cellStyle name="Normal 2 4 2" xfId="39" xr:uid="{FE9AD636-BAFA-4DBD-B5CE-500FC56BFFAB}"/>
    <cellStyle name="Normal 2 4 3" xfId="38" xr:uid="{9488D18C-4C24-42E8-B971-F38D60744991}"/>
    <cellStyle name="Normal 2 5" xfId="27" xr:uid="{2447D592-EDBC-425E-91FD-F5A766D046DD}"/>
    <cellStyle name="Normal 2 6" xfId="17" xr:uid="{932EA345-6A36-411C-8A13-625F73107E56}"/>
    <cellStyle name="Normal 3" xfId="6" xr:uid="{79FA3453-3763-4C65-8A40-0C084BF9178C}"/>
    <cellStyle name="Normal 3 2" xfId="21" xr:uid="{FE30CA53-5ECB-4835-9EB0-DFB40424E1D6}"/>
    <cellStyle name="Normal 3 3" xfId="24" xr:uid="{BB00B1D5-45B7-4033-9927-96EA7445D683}"/>
    <cellStyle name="Normal 4" xfId="8" xr:uid="{216B4925-8964-4F72-A456-0B0D6D29EBE4}"/>
    <cellStyle name="Normal 5" xfId="18" xr:uid="{D8C52694-6F5F-49E6-BDB9-D880E52893FC}"/>
    <cellStyle name="Normal 5 2" xfId="35" xr:uid="{2A61ABFA-4153-4F40-809E-3A93E99458D7}"/>
    <cellStyle name="Normal 5 3" xfId="29" xr:uid="{5F96CF28-ED4C-43EB-911F-DF6F94954C25}"/>
    <cellStyle name="Normal 6" xfId="15" xr:uid="{9EAA1100-01F9-4E95-BDAF-E58FC31A3338}"/>
    <cellStyle name="Normal 7" xfId="16" xr:uid="{E4794913-4898-496B-A49F-0269EC9DEB0C}"/>
    <cellStyle name="Normal 9" xfId="25" xr:uid="{50988E73-FF15-427C-B4B7-54EC5B77877F}"/>
    <cellStyle name="Percent 2" xfId="5" xr:uid="{910DBC61-A5F9-43A2-9D3B-AF3F45C5BC06}"/>
    <cellStyle name="Percent 3" xfId="11" xr:uid="{CF18D866-9C59-4ACD-93DE-A905FB66DD1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dy-fs2\client\Pfx%20Engagement\WM\WorkPapers\%7b55DE8E0E-8954-4C21-91B0-7C81B85BBA44%7d\%7b9C7E8519-30FC-4940-902C-C47B54F7F7CD%7d\%7bf819f3d6-e298-48b2-8586-0320c293b843%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
      <sheetName val="Surgical &gt;&gt;&gt;&gt;"/>
      <sheetName val="Surgery"/>
      <sheetName val="Endo"/>
      <sheetName val="Imaging &gt;&gt;&gt;&gt;"/>
      <sheetName val="CT"/>
      <sheetName val="MRI"/>
      <sheetName val="US"/>
      <sheetName val="NucMed"/>
      <sheetName val="PET"/>
      <sheetName val="Xray"/>
      <sheetName val="Mammo"/>
      <sheetName val="Diagnostics &gt;&gt;&gt;&gt;"/>
      <sheetName val="Lab"/>
      <sheetName val="OtherDiag"/>
      <sheetName val="Therapeutics &gt;&gt;&gt;&gt;"/>
      <sheetName val="PT_OT_ST"/>
      <sheetName val="OtherTherapeutic"/>
      <sheetName val="Clinic_Visits&gt;&gt;&gt;"/>
      <sheetName val="ClinicVisits"/>
      <sheetName val="Inpatient&gt;&gt;&gt;"/>
      <sheetName val="Inpatient"/>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 sheetId="12"/>
      <sheetData sheetId="13" refreshError="1"/>
      <sheetData sheetId="14"/>
      <sheetData sheetId="15"/>
      <sheetData sheetId="16" refreshError="1"/>
      <sheetData sheetId="17"/>
      <sheetData sheetId="18"/>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03AF9-0B4E-4B1C-9224-67B9FD715D1C}">
  <sheetPr>
    <tabColor rgb="FFFF0000"/>
    <pageSetUpPr fitToPage="1"/>
  </sheetPr>
  <dimension ref="A1:F8"/>
  <sheetViews>
    <sheetView tabSelected="1" view="pageBreakPreview" zoomScale="80" zoomScaleNormal="80" zoomScaleSheetLayoutView="80" workbookViewId="0">
      <selection sqref="A1:F1"/>
    </sheetView>
  </sheetViews>
  <sheetFormatPr defaultRowHeight="15" x14ac:dyDescent="0.25"/>
  <cols>
    <col min="1" max="4" width="34.5703125" customWidth="1"/>
    <col min="5" max="5" width="34.5703125" style="1" customWidth="1"/>
    <col min="6" max="6" width="34.5703125" customWidth="1"/>
  </cols>
  <sheetData>
    <row r="1" spans="1:6" ht="409.5" customHeight="1" thickBot="1" x14ac:dyDescent="0.3">
      <c r="A1" s="131" t="s">
        <v>475</v>
      </c>
      <c r="B1" s="132"/>
      <c r="C1" s="132"/>
      <c r="D1" s="132"/>
      <c r="E1" s="132"/>
      <c r="F1" s="133"/>
    </row>
    <row r="2" spans="1:6" ht="15.75" thickBot="1" x14ac:dyDescent="0.3"/>
    <row r="3" spans="1:6" s="3" customFormat="1" ht="48" customHeight="1" thickBot="1" x14ac:dyDescent="0.3">
      <c r="A3" s="10" t="s">
        <v>21</v>
      </c>
      <c r="B3" s="11" t="s">
        <v>22</v>
      </c>
      <c r="C3" s="11" t="s">
        <v>23</v>
      </c>
      <c r="D3" s="11" t="s">
        <v>24</v>
      </c>
      <c r="E3" s="50" t="s">
        <v>215</v>
      </c>
      <c r="F3" s="12" t="s">
        <v>26</v>
      </c>
    </row>
    <row r="4" spans="1:6" s="26" customFormat="1" ht="24" customHeight="1" x14ac:dyDescent="0.3">
      <c r="A4" s="56" t="s">
        <v>10</v>
      </c>
      <c r="B4" s="58" t="s">
        <v>12</v>
      </c>
      <c r="C4" s="58" t="s">
        <v>5</v>
      </c>
      <c r="D4" s="58" t="s">
        <v>16</v>
      </c>
      <c r="E4" s="60" t="s">
        <v>17</v>
      </c>
      <c r="F4" s="62" t="s">
        <v>25</v>
      </c>
    </row>
    <row r="5" spans="1:6" s="26" customFormat="1" ht="24" customHeight="1" x14ac:dyDescent="0.3">
      <c r="A5" s="57" t="s">
        <v>11</v>
      </c>
      <c r="B5" s="59" t="s">
        <v>13</v>
      </c>
      <c r="C5" s="59" t="s">
        <v>214</v>
      </c>
      <c r="D5" s="59" t="s">
        <v>1</v>
      </c>
      <c r="E5" s="61" t="s">
        <v>18</v>
      </c>
      <c r="F5" s="8"/>
    </row>
    <row r="6" spans="1:6" s="26" customFormat="1" ht="24" customHeight="1" x14ac:dyDescent="0.3">
      <c r="A6" s="4"/>
      <c r="B6" s="59" t="s">
        <v>4</v>
      </c>
      <c r="C6" s="5"/>
      <c r="D6" s="59" t="s">
        <v>6</v>
      </c>
      <c r="E6" s="61" t="s">
        <v>285</v>
      </c>
      <c r="F6" s="8"/>
    </row>
    <row r="7" spans="1:6" s="26" customFormat="1" ht="24" customHeight="1" x14ac:dyDescent="0.3">
      <c r="A7" s="6"/>
      <c r="B7" s="59" t="s">
        <v>14</v>
      </c>
      <c r="C7" s="7"/>
      <c r="D7" s="59" t="s">
        <v>213</v>
      </c>
      <c r="E7" s="49"/>
      <c r="F7" s="9"/>
    </row>
    <row r="8" spans="1:6" s="26" customFormat="1" ht="24" customHeight="1" x14ac:dyDescent="0.3">
      <c r="A8" s="6"/>
      <c r="B8" s="59" t="s">
        <v>15</v>
      </c>
      <c r="C8" s="7"/>
      <c r="D8" s="5"/>
      <c r="E8" s="49"/>
      <c r="F8" s="9"/>
    </row>
  </sheetData>
  <mergeCells count="1">
    <mergeCell ref="A1:F1"/>
  </mergeCells>
  <hyperlinks>
    <hyperlink ref="A4" location="Surgical!A1" display="General Surgery" xr:uid="{519316BF-D1F2-473C-B897-E895FE716DA8}"/>
    <hyperlink ref="A5" location="Surgical!A1" display="Endoscopy" xr:uid="{DED5B917-A81B-4213-92EC-13DA643E92C8}"/>
    <hyperlink ref="B4" location="Imaging!A1" display="CT Scan" xr:uid="{E93660CE-DAAB-4424-83FF-C2727C17B3B1}"/>
    <hyperlink ref="B5" location="Imaging!A1" display="MRI/MRA" xr:uid="{ABFFC66C-17C4-458D-B15C-B9E710C93F08}"/>
    <hyperlink ref="B6" location="Imaging!A1" display="Ultrasound" xr:uid="{A7267B5E-955F-4FA3-B852-17382E87F783}"/>
    <hyperlink ref="B7" location="Imaging!A1" display="Nuclear Medicine" xr:uid="{F7B0D724-3348-4BBE-933A-4FE2FED70C90}"/>
    <hyperlink ref="C4" location="Diagnostics!A1" display="Laboratory" xr:uid="{D8B36E06-BF68-4AD9-8D14-6E2FB7BAA380}"/>
    <hyperlink ref="C5" location="Diagnostics!A1" display="Other Diagnostics/Sleep Lab" xr:uid="{5ACB4251-CBA1-4703-BFC4-BD33992DDFD7}"/>
    <hyperlink ref="D4" location="Therapeutics!A1" display="Speech Language Pathology" xr:uid="{AAD1547A-30B8-440F-9C3B-005C68650C05}"/>
    <hyperlink ref="D5" location="Therapeutics!A1" display="Physical Therapy" xr:uid="{7DFD71B5-95DE-46BB-8AA0-B4752BF1D741}"/>
    <hyperlink ref="D6" location="Therapeutics!A1" display="Occupational Therapy" xr:uid="{F1C5A50D-1391-4CC8-AB52-0BB98A177ACB}"/>
    <hyperlink ref="D7" location="Therapeutics!A1" display="Other Therapeutic Services" xr:uid="{F31CC453-6C3F-4ECE-A2A6-0A1190C9CB88}"/>
    <hyperlink ref="E4" location="ClinicVisits!A1" display="Evaluation and Management" xr:uid="{5BBA43E5-CF0B-4580-9311-6BF8C5E5043C}"/>
    <hyperlink ref="E5" location="ClinicVisits!A1" display="Consultations" xr:uid="{A5C974B8-6CE4-4191-B23F-FC993B581EC0}"/>
    <hyperlink ref="F4" location="Inpatient!A1" display="Elective Surgery" xr:uid="{3868C547-CED3-49FE-967E-5FA50002C102}"/>
    <hyperlink ref="B8" location="Imaging!A1" display="Xray" xr:uid="{C074B551-AB4A-4F44-8994-FDA609AE665C}"/>
    <hyperlink ref="E6" location="ClinicVisits!A1" display="Preventive Medicine" xr:uid="{12F98B3F-5445-4B4E-9890-249C9513F54D}"/>
  </hyperlinks>
  <pageMargins left="0.7" right="0.7" top="0.75" bottom="0.75" header="0.3" footer="0.3"/>
  <pageSetup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7C0C5-205E-4EF8-8765-6D98A1729CEF}">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E935-BEF1-4C9D-B6CF-63AFD232E820}">
  <sheetPr>
    <tabColor rgb="FF00B0F0"/>
    <pageSetUpPr fitToPage="1"/>
  </sheetPr>
  <dimension ref="A1:U54"/>
  <sheetViews>
    <sheetView view="pageBreakPreview" zoomScale="80" zoomScaleNormal="90" zoomScaleSheetLayoutView="80" workbookViewId="0">
      <pane xSplit="3" ySplit="11" topLeftCell="D12" activePane="bottomRight" state="frozen"/>
      <selection pane="topRight" activeCell="G1" sqref="G1"/>
      <selection pane="bottomLeft" activeCell="A11" sqref="A11"/>
      <selection pane="bottomRight"/>
    </sheetView>
  </sheetViews>
  <sheetFormatPr defaultColWidth="9.140625" defaultRowHeight="12.75" x14ac:dyDescent="0.2"/>
  <cols>
    <col min="1" max="1" width="55.7109375" style="2" customWidth="1"/>
    <col min="2" max="2" width="32.7109375" style="18" customWidth="1"/>
    <col min="3" max="4" width="15" style="30" customWidth="1"/>
    <col min="5" max="5" width="15" style="22" customWidth="1"/>
    <col min="6" max="6" width="15" style="23" customWidth="1"/>
    <col min="7" max="7" width="15" style="30" customWidth="1"/>
    <col min="8" max="21" width="15" style="17" customWidth="1"/>
    <col min="22" max="16384" width="9.140625" style="30"/>
  </cols>
  <sheetData>
    <row r="1" spans="1:21" x14ac:dyDescent="0.2">
      <c r="A1" s="13" t="s">
        <v>29</v>
      </c>
      <c r="B1" s="15"/>
      <c r="C1" s="51"/>
      <c r="E1" s="16"/>
      <c r="F1" s="30"/>
    </row>
    <row r="2" spans="1:21" x14ac:dyDescent="0.2">
      <c r="A2" s="14" t="s">
        <v>287</v>
      </c>
      <c r="E2" s="16"/>
      <c r="F2" s="30"/>
    </row>
    <row r="3" spans="1:21" x14ac:dyDescent="0.2">
      <c r="A3" s="13" t="s">
        <v>472</v>
      </c>
      <c r="E3" s="16"/>
      <c r="F3" s="30"/>
    </row>
    <row r="4" spans="1:21" x14ac:dyDescent="0.2">
      <c r="E4" s="16"/>
      <c r="F4" s="30"/>
    </row>
    <row r="5" spans="1:21" x14ac:dyDescent="0.2">
      <c r="E5" s="16"/>
      <c r="F5" s="30"/>
    </row>
    <row r="6" spans="1:21" x14ac:dyDescent="0.2">
      <c r="E6" s="16"/>
      <c r="F6" s="30"/>
      <c r="H6" s="19" t="s">
        <v>27</v>
      </c>
    </row>
    <row r="7" spans="1:21" x14ac:dyDescent="0.2">
      <c r="E7" s="16"/>
      <c r="F7" s="30"/>
      <c r="H7" s="130" t="s">
        <v>474</v>
      </c>
    </row>
    <row r="8" spans="1:21" x14ac:dyDescent="0.2">
      <c r="A8" s="20" t="s">
        <v>28</v>
      </c>
      <c r="E8" s="29"/>
      <c r="F8" s="30"/>
      <c r="H8" s="19" t="s">
        <v>401</v>
      </c>
    </row>
    <row r="9" spans="1:21" ht="13.5" thickBot="1" x14ac:dyDescent="0.25">
      <c r="A9" s="20"/>
      <c r="E9" s="29"/>
      <c r="F9" s="30"/>
      <c r="H9" s="21"/>
    </row>
    <row r="10" spans="1:21" s="24" customFormat="1" ht="60.75" customHeight="1" thickBot="1" x14ac:dyDescent="0.25">
      <c r="A10" s="84" t="s">
        <v>2</v>
      </c>
      <c r="B10" s="85" t="s">
        <v>19</v>
      </c>
      <c r="C10" s="86" t="s">
        <v>204</v>
      </c>
      <c r="D10" s="87" t="s">
        <v>3</v>
      </c>
      <c r="E10" s="87" t="s">
        <v>9</v>
      </c>
      <c r="F10" s="87" t="s">
        <v>20</v>
      </c>
      <c r="G10" s="63" t="s">
        <v>288</v>
      </c>
      <c r="H10" s="63" t="s">
        <v>289</v>
      </c>
      <c r="I10" s="63" t="s">
        <v>290</v>
      </c>
      <c r="J10" s="64" t="s">
        <v>291</v>
      </c>
      <c r="K10" s="64" t="s">
        <v>7</v>
      </c>
      <c r="L10" s="64" t="s">
        <v>8</v>
      </c>
      <c r="M10" s="64" t="s">
        <v>292</v>
      </c>
      <c r="N10" s="64" t="s">
        <v>293</v>
      </c>
      <c r="O10" s="65" t="s">
        <v>294</v>
      </c>
      <c r="P10" s="65" t="s">
        <v>295</v>
      </c>
      <c r="Q10" s="65" t="s">
        <v>261</v>
      </c>
      <c r="R10" s="65" t="s">
        <v>296</v>
      </c>
      <c r="S10" s="65" t="s">
        <v>297</v>
      </c>
      <c r="T10" s="65" t="s">
        <v>298</v>
      </c>
      <c r="U10" s="66" t="s">
        <v>299</v>
      </c>
    </row>
    <row r="11" spans="1:21" s="73" customFormat="1" ht="16.5" customHeight="1" x14ac:dyDescent="0.25">
      <c r="A11" s="27"/>
      <c r="B11" s="90"/>
      <c r="C11" s="124"/>
      <c r="D11" s="125"/>
      <c r="E11" s="125"/>
      <c r="F11" s="125"/>
      <c r="G11" s="125"/>
      <c r="H11" s="125"/>
      <c r="I11" s="125"/>
      <c r="J11" s="125"/>
      <c r="K11" s="125"/>
      <c r="L11" s="125"/>
      <c r="M11" s="125"/>
      <c r="N11" s="125"/>
      <c r="O11" s="125"/>
      <c r="P11" s="125"/>
      <c r="Q11" s="125"/>
      <c r="R11" s="125"/>
      <c r="S11" s="126"/>
      <c r="T11" s="126"/>
      <c r="U11" s="126"/>
    </row>
    <row r="12" spans="1:21" s="53" customFormat="1" ht="16.5" customHeight="1" x14ac:dyDescent="0.25">
      <c r="A12" s="52" t="s">
        <v>217</v>
      </c>
      <c r="B12" s="91" t="s">
        <v>218</v>
      </c>
      <c r="C12" s="54">
        <v>19120</v>
      </c>
      <c r="D12" s="68" t="s">
        <v>300</v>
      </c>
      <c r="E12" s="68" t="s">
        <v>300</v>
      </c>
      <c r="F12" s="68" t="s">
        <v>300</v>
      </c>
      <c r="G12" s="68" t="s">
        <v>300</v>
      </c>
      <c r="H12" s="68" t="s">
        <v>300</v>
      </c>
      <c r="I12" s="68" t="s">
        <v>300</v>
      </c>
      <c r="J12" s="68" t="s">
        <v>300</v>
      </c>
      <c r="K12" s="68" t="s">
        <v>300</v>
      </c>
      <c r="L12" s="68" t="s">
        <v>300</v>
      </c>
      <c r="M12" s="68" t="s">
        <v>300</v>
      </c>
      <c r="N12" s="68" t="s">
        <v>300</v>
      </c>
      <c r="O12" s="68" t="s">
        <v>300</v>
      </c>
      <c r="P12" s="68" t="s">
        <v>300</v>
      </c>
      <c r="Q12" s="68" t="s">
        <v>300</v>
      </c>
      <c r="R12" s="68" t="s">
        <v>300</v>
      </c>
      <c r="S12" s="68" t="s">
        <v>300</v>
      </c>
      <c r="T12" s="68" t="s">
        <v>300</v>
      </c>
      <c r="U12" s="68" t="s">
        <v>300</v>
      </c>
    </row>
    <row r="13" spans="1:21" s="73" customFormat="1" ht="16.5" customHeight="1" x14ac:dyDescent="0.25">
      <c r="A13" s="55"/>
      <c r="B13" s="92"/>
      <c r="C13" s="83"/>
      <c r="D13" s="92"/>
      <c r="E13" s="92"/>
      <c r="F13" s="92"/>
      <c r="G13" s="92"/>
      <c r="H13" s="92"/>
      <c r="I13" s="92"/>
      <c r="J13" s="92"/>
      <c r="K13" s="92"/>
      <c r="L13" s="92"/>
      <c r="M13" s="92"/>
      <c r="N13" s="92"/>
      <c r="O13" s="92"/>
      <c r="P13" s="92"/>
      <c r="Q13" s="92"/>
      <c r="R13" s="92"/>
      <c r="S13" s="93"/>
      <c r="T13" s="93"/>
      <c r="U13" s="93"/>
    </row>
    <row r="14" spans="1:21" s="53" customFormat="1" ht="16.5" customHeight="1" x14ac:dyDescent="0.25">
      <c r="A14" s="52" t="s">
        <v>219</v>
      </c>
      <c r="B14" s="91" t="s">
        <v>218</v>
      </c>
      <c r="C14" s="54">
        <v>29826</v>
      </c>
      <c r="D14" s="68" t="s">
        <v>300</v>
      </c>
      <c r="E14" s="68" t="s">
        <v>300</v>
      </c>
      <c r="F14" s="68" t="s">
        <v>300</v>
      </c>
      <c r="G14" s="68" t="s">
        <v>300</v>
      </c>
      <c r="H14" s="68" t="s">
        <v>300</v>
      </c>
      <c r="I14" s="68" t="s">
        <v>300</v>
      </c>
      <c r="J14" s="68" t="s">
        <v>300</v>
      </c>
      <c r="K14" s="68" t="s">
        <v>300</v>
      </c>
      <c r="L14" s="68" t="s">
        <v>300</v>
      </c>
      <c r="M14" s="68" t="s">
        <v>300</v>
      </c>
      <c r="N14" s="68" t="s">
        <v>300</v>
      </c>
      <c r="O14" s="68" t="s">
        <v>300</v>
      </c>
      <c r="P14" s="68" t="s">
        <v>300</v>
      </c>
      <c r="Q14" s="68" t="s">
        <v>300</v>
      </c>
      <c r="R14" s="68" t="s">
        <v>300</v>
      </c>
      <c r="S14" s="68" t="s">
        <v>300</v>
      </c>
      <c r="T14" s="68" t="s">
        <v>300</v>
      </c>
      <c r="U14" s="68" t="s">
        <v>300</v>
      </c>
    </row>
    <row r="15" spans="1:21" s="73" customFormat="1" ht="16.5" customHeight="1" x14ac:dyDescent="0.25">
      <c r="A15" s="55"/>
      <c r="B15" s="92"/>
      <c r="C15" s="83"/>
      <c r="D15" s="92"/>
      <c r="E15" s="92"/>
      <c r="F15" s="92"/>
      <c r="G15" s="92"/>
      <c r="H15" s="92"/>
      <c r="I15" s="92"/>
      <c r="J15" s="92"/>
      <c r="K15" s="92"/>
      <c r="L15" s="92"/>
      <c r="M15" s="92"/>
      <c r="N15" s="92"/>
      <c r="O15" s="92"/>
      <c r="P15" s="92"/>
      <c r="Q15" s="92"/>
      <c r="R15" s="92"/>
      <c r="S15" s="93"/>
      <c r="T15" s="93"/>
      <c r="U15" s="93"/>
    </row>
    <row r="16" spans="1:21" s="53" customFormat="1" ht="16.5" customHeight="1" x14ac:dyDescent="0.25">
      <c r="A16" s="52" t="s">
        <v>220</v>
      </c>
      <c r="B16" s="91" t="s">
        <v>218</v>
      </c>
      <c r="C16" s="54">
        <v>29881</v>
      </c>
      <c r="D16" s="68" t="s">
        <v>300</v>
      </c>
      <c r="E16" s="68" t="s">
        <v>300</v>
      </c>
      <c r="F16" s="68" t="s">
        <v>300</v>
      </c>
      <c r="G16" s="68" t="s">
        <v>300</v>
      </c>
      <c r="H16" s="68" t="s">
        <v>300</v>
      </c>
      <c r="I16" s="68" t="s">
        <v>300</v>
      </c>
      <c r="J16" s="68" t="s">
        <v>300</v>
      </c>
      <c r="K16" s="68" t="s">
        <v>300</v>
      </c>
      <c r="L16" s="68" t="s">
        <v>300</v>
      </c>
      <c r="M16" s="68" t="s">
        <v>300</v>
      </c>
      <c r="N16" s="68" t="s">
        <v>300</v>
      </c>
      <c r="O16" s="68" t="s">
        <v>300</v>
      </c>
      <c r="P16" s="68" t="s">
        <v>300</v>
      </c>
      <c r="Q16" s="68" t="s">
        <v>300</v>
      </c>
      <c r="R16" s="68" t="s">
        <v>300</v>
      </c>
      <c r="S16" s="68" t="s">
        <v>300</v>
      </c>
      <c r="T16" s="68" t="s">
        <v>300</v>
      </c>
      <c r="U16" s="68" t="s">
        <v>300</v>
      </c>
    </row>
    <row r="17" spans="1:21" s="73" customFormat="1" ht="16.5" customHeight="1" x14ac:dyDescent="0.25">
      <c r="A17" s="55"/>
      <c r="B17" s="92"/>
      <c r="C17" s="83"/>
      <c r="D17" s="92"/>
      <c r="E17" s="92"/>
      <c r="F17" s="92"/>
      <c r="G17" s="92"/>
      <c r="H17" s="92"/>
      <c r="I17" s="92"/>
      <c r="J17" s="92"/>
      <c r="K17" s="92"/>
      <c r="L17" s="92"/>
      <c r="M17" s="92"/>
      <c r="N17" s="92"/>
      <c r="O17" s="92"/>
      <c r="P17" s="92"/>
      <c r="Q17" s="92"/>
      <c r="R17" s="92"/>
      <c r="S17" s="93"/>
      <c r="T17" s="93"/>
      <c r="U17" s="93"/>
    </row>
    <row r="18" spans="1:21" s="53" customFormat="1" ht="16.5" customHeight="1" x14ac:dyDescent="0.25">
      <c r="A18" s="52" t="s">
        <v>221</v>
      </c>
      <c r="B18" s="91" t="s">
        <v>218</v>
      </c>
      <c r="C18" s="54">
        <v>42820</v>
      </c>
      <c r="D18" s="68" t="s">
        <v>300</v>
      </c>
      <c r="E18" s="68" t="s">
        <v>300</v>
      </c>
      <c r="F18" s="68" t="s">
        <v>300</v>
      </c>
      <c r="G18" s="68" t="s">
        <v>300</v>
      </c>
      <c r="H18" s="68" t="s">
        <v>300</v>
      </c>
      <c r="I18" s="68" t="s">
        <v>300</v>
      </c>
      <c r="J18" s="68" t="s">
        <v>300</v>
      </c>
      <c r="K18" s="68" t="s">
        <v>300</v>
      </c>
      <c r="L18" s="68" t="s">
        <v>300</v>
      </c>
      <c r="M18" s="68" t="s">
        <v>300</v>
      </c>
      <c r="N18" s="68" t="s">
        <v>300</v>
      </c>
      <c r="O18" s="68" t="s">
        <v>300</v>
      </c>
      <c r="P18" s="68" t="s">
        <v>300</v>
      </c>
      <c r="Q18" s="68" t="s">
        <v>300</v>
      </c>
      <c r="R18" s="68" t="s">
        <v>300</v>
      </c>
      <c r="S18" s="68" t="s">
        <v>300</v>
      </c>
      <c r="T18" s="68" t="s">
        <v>300</v>
      </c>
      <c r="U18" s="68" t="s">
        <v>300</v>
      </c>
    </row>
    <row r="19" spans="1:21" s="73" customFormat="1" ht="16.5" customHeight="1" x14ac:dyDescent="0.25">
      <c r="A19" s="55"/>
      <c r="B19" s="92"/>
      <c r="C19" s="83"/>
      <c r="D19" s="92"/>
      <c r="E19" s="92"/>
      <c r="F19" s="92"/>
      <c r="G19" s="92"/>
      <c r="H19" s="92"/>
      <c r="I19" s="92"/>
      <c r="J19" s="92"/>
      <c r="K19" s="92"/>
      <c r="L19" s="92"/>
      <c r="M19" s="92"/>
      <c r="N19" s="92"/>
      <c r="O19" s="92"/>
      <c r="P19" s="92"/>
      <c r="Q19" s="92"/>
      <c r="R19" s="92"/>
      <c r="S19" s="93"/>
      <c r="T19" s="93"/>
      <c r="U19" s="93"/>
    </row>
    <row r="20" spans="1:21" s="53" customFormat="1" ht="16.5" customHeight="1" x14ac:dyDescent="0.25">
      <c r="A20" s="52" t="s">
        <v>222</v>
      </c>
      <c r="B20" s="91" t="s">
        <v>218</v>
      </c>
      <c r="C20" s="54">
        <v>47562</v>
      </c>
      <c r="D20" s="68" t="s">
        <v>300</v>
      </c>
      <c r="E20" s="68" t="s">
        <v>300</v>
      </c>
      <c r="F20" s="68" t="s">
        <v>300</v>
      </c>
      <c r="G20" s="68" t="s">
        <v>300</v>
      </c>
      <c r="H20" s="68" t="s">
        <v>300</v>
      </c>
      <c r="I20" s="68" t="s">
        <v>300</v>
      </c>
      <c r="J20" s="68" t="s">
        <v>300</v>
      </c>
      <c r="K20" s="68" t="s">
        <v>300</v>
      </c>
      <c r="L20" s="68" t="s">
        <v>300</v>
      </c>
      <c r="M20" s="68" t="s">
        <v>300</v>
      </c>
      <c r="N20" s="68" t="s">
        <v>300</v>
      </c>
      <c r="O20" s="68" t="s">
        <v>300</v>
      </c>
      <c r="P20" s="68" t="s">
        <v>300</v>
      </c>
      <c r="Q20" s="68" t="s">
        <v>300</v>
      </c>
      <c r="R20" s="68" t="s">
        <v>300</v>
      </c>
      <c r="S20" s="68" t="s">
        <v>300</v>
      </c>
      <c r="T20" s="68" t="s">
        <v>300</v>
      </c>
      <c r="U20" s="68" t="s">
        <v>300</v>
      </c>
    </row>
    <row r="21" spans="1:21" s="73" customFormat="1" ht="16.5" customHeight="1" x14ac:dyDescent="0.25">
      <c r="A21" s="55"/>
      <c r="B21" s="92"/>
      <c r="C21" s="83"/>
      <c r="D21" s="92"/>
      <c r="E21" s="92"/>
      <c r="F21" s="92"/>
      <c r="G21" s="92"/>
      <c r="H21" s="92"/>
      <c r="I21" s="92"/>
      <c r="J21" s="92"/>
      <c r="K21" s="92"/>
      <c r="L21" s="92"/>
      <c r="M21" s="92"/>
      <c r="N21" s="92"/>
      <c r="O21" s="92"/>
      <c r="P21" s="92"/>
      <c r="Q21" s="92"/>
      <c r="R21" s="92"/>
      <c r="S21" s="93"/>
      <c r="T21" s="93"/>
      <c r="U21" s="93"/>
    </row>
    <row r="22" spans="1:21" s="53" customFormat="1" ht="17.100000000000001" customHeight="1" x14ac:dyDescent="0.25">
      <c r="A22" s="52" t="s">
        <v>223</v>
      </c>
      <c r="B22" s="91" t="s">
        <v>218</v>
      </c>
      <c r="C22" s="54">
        <v>49505</v>
      </c>
      <c r="D22" s="68" t="s">
        <v>300</v>
      </c>
      <c r="E22" s="68" t="s">
        <v>300</v>
      </c>
      <c r="F22" s="68" t="s">
        <v>300</v>
      </c>
      <c r="G22" s="68" t="s">
        <v>300</v>
      </c>
      <c r="H22" s="68" t="s">
        <v>300</v>
      </c>
      <c r="I22" s="68" t="s">
        <v>300</v>
      </c>
      <c r="J22" s="68" t="s">
        <v>300</v>
      </c>
      <c r="K22" s="68" t="s">
        <v>300</v>
      </c>
      <c r="L22" s="68" t="s">
        <v>300</v>
      </c>
      <c r="M22" s="68" t="s">
        <v>300</v>
      </c>
      <c r="N22" s="68" t="s">
        <v>300</v>
      </c>
      <c r="O22" s="68" t="s">
        <v>300</v>
      </c>
      <c r="P22" s="68" t="s">
        <v>300</v>
      </c>
      <c r="Q22" s="68" t="s">
        <v>300</v>
      </c>
      <c r="R22" s="68" t="s">
        <v>300</v>
      </c>
      <c r="S22" s="68" t="s">
        <v>300</v>
      </c>
      <c r="T22" s="68" t="s">
        <v>300</v>
      </c>
      <c r="U22" s="68" t="s">
        <v>300</v>
      </c>
    </row>
    <row r="23" spans="1:21" s="73" customFormat="1" ht="16.5" customHeight="1" x14ac:dyDescent="0.25">
      <c r="A23" s="55"/>
      <c r="B23" s="92"/>
      <c r="C23" s="83"/>
      <c r="D23" s="92"/>
      <c r="E23" s="92"/>
      <c r="F23" s="92"/>
      <c r="G23" s="92"/>
      <c r="H23" s="92"/>
      <c r="I23" s="92"/>
      <c r="J23" s="92"/>
      <c r="K23" s="92"/>
      <c r="L23" s="92"/>
      <c r="M23" s="92"/>
      <c r="N23" s="92"/>
      <c r="O23" s="92"/>
      <c r="P23" s="92"/>
      <c r="Q23" s="92"/>
      <c r="R23" s="92"/>
      <c r="S23" s="93"/>
      <c r="T23" s="93"/>
      <c r="U23" s="93"/>
    </row>
    <row r="24" spans="1:21" s="53" customFormat="1" ht="16.5" customHeight="1" x14ac:dyDescent="0.25">
      <c r="A24" s="52" t="s">
        <v>224</v>
      </c>
      <c r="B24" s="91" t="s">
        <v>218</v>
      </c>
      <c r="C24" s="54">
        <v>55700</v>
      </c>
      <c r="D24" s="68" t="s">
        <v>300</v>
      </c>
      <c r="E24" s="68" t="s">
        <v>300</v>
      </c>
      <c r="F24" s="68" t="s">
        <v>300</v>
      </c>
      <c r="G24" s="68" t="s">
        <v>300</v>
      </c>
      <c r="H24" s="68" t="s">
        <v>300</v>
      </c>
      <c r="I24" s="68" t="s">
        <v>300</v>
      </c>
      <c r="J24" s="68" t="s">
        <v>300</v>
      </c>
      <c r="K24" s="68" t="s">
        <v>300</v>
      </c>
      <c r="L24" s="68" t="s">
        <v>300</v>
      </c>
      <c r="M24" s="68" t="s">
        <v>300</v>
      </c>
      <c r="N24" s="68" t="s">
        <v>300</v>
      </c>
      <c r="O24" s="68" t="s">
        <v>300</v>
      </c>
      <c r="P24" s="68" t="s">
        <v>300</v>
      </c>
      <c r="Q24" s="68" t="s">
        <v>300</v>
      </c>
      <c r="R24" s="68" t="s">
        <v>300</v>
      </c>
      <c r="S24" s="68" t="s">
        <v>300</v>
      </c>
      <c r="T24" s="68" t="s">
        <v>300</v>
      </c>
      <c r="U24" s="68" t="s">
        <v>300</v>
      </c>
    </row>
    <row r="25" spans="1:21" s="73" customFormat="1" ht="16.5" customHeight="1" x14ac:dyDescent="0.25">
      <c r="A25" s="55"/>
      <c r="C25" s="83"/>
      <c r="D25" s="92"/>
      <c r="E25" s="92"/>
      <c r="F25" s="92"/>
      <c r="G25" s="92"/>
      <c r="H25" s="92"/>
      <c r="I25" s="92"/>
      <c r="J25" s="92"/>
      <c r="K25" s="92"/>
      <c r="L25" s="92"/>
      <c r="M25" s="92"/>
      <c r="N25" s="92"/>
      <c r="O25" s="92"/>
      <c r="P25" s="92"/>
      <c r="Q25" s="92"/>
      <c r="R25" s="92"/>
      <c r="S25" s="93"/>
      <c r="T25" s="93"/>
      <c r="U25" s="93"/>
    </row>
    <row r="26" spans="1:21" s="53" customFormat="1" ht="16.5" customHeight="1" x14ac:dyDescent="0.25">
      <c r="A26" s="52" t="s">
        <v>257</v>
      </c>
      <c r="B26" s="91" t="s">
        <v>218</v>
      </c>
      <c r="C26" s="54">
        <v>55866</v>
      </c>
      <c r="D26" s="68" t="s">
        <v>300</v>
      </c>
      <c r="E26" s="68" t="s">
        <v>300</v>
      </c>
      <c r="F26" s="68" t="s">
        <v>300</v>
      </c>
      <c r="G26" s="68" t="s">
        <v>300</v>
      </c>
      <c r="H26" s="68" t="s">
        <v>300</v>
      </c>
      <c r="I26" s="68" t="s">
        <v>300</v>
      </c>
      <c r="J26" s="68" t="s">
        <v>300</v>
      </c>
      <c r="K26" s="68" t="s">
        <v>300</v>
      </c>
      <c r="L26" s="68" t="s">
        <v>300</v>
      </c>
      <c r="M26" s="68" t="s">
        <v>300</v>
      </c>
      <c r="N26" s="68" t="s">
        <v>300</v>
      </c>
      <c r="O26" s="68" t="s">
        <v>300</v>
      </c>
      <c r="P26" s="68" t="s">
        <v>300</v>
      </c>
      <c r="Q26" s="68" t="s">
        <v>300</v>
      </c>
      <c r="R26" s="68" t="s">
        <v>300</v>
      </c>
      <c r="S26" s="68" t="s">
        <v>300</v>
      </c>
      <c r="T26" s="68" t="s">
        <v>300</v>
      </c>
      <c r="U26" s="68" t="s">
        <v>300</v>
      </c>
    </row>
    <row r="27" spans="1:21" s="73" customFormat="1" ht="16.5" customHeight="1" x14ac:dyDescent="0.25">
      <c r="A27" s="55"/>
      <c r="C27" s="83"/>
      <c r="D27" s="92"/>
      <c r="E27" s="92"/>
      <c r="F27" s="92"/>
      <c r="G27" s="92"/>
      <c r="H27" s="92"/>
      <c r="I27" s="92"/>
      <c r="J27" s="92"/>
      <c r="K27" s="92"/>
      <c r="L27" s="92"/>
      <c r="M27" s="92"/>
      <c r="N27" s="92"/>
      <c r="O27" s="92"/>
      <c r="P27" s="92"/>
      <c r="Q27" s="92"/>
      <c r="R27" s="92"/>
      <c r="S27" s="93"/>
      <c r="T27" s="93"/>
      <c r="U27" s="93"/>
    </row>
    <row r="28" spans="1:21" s="53" customFormat="1" ht="16.5" customHeight="1" x14ac:dyDescent="0.25">
      <c r="A28" s="52" t="s">
        <v>225</v>
      </c>
      <c r="B28" s="91" t="s">
        <v>218</v>
      </c>
      <c r="C28" s="54">
        <v>59400</v>
      </c>
      <c r="D28" s="68" t="s">
        <v>300</v>
      </c>
      <c r="E28" s="68" t="s">
        <v>300</v>
      </c>
      <c r="F28" s="68" t="s">
        <v>300</v>
      </c>
      <c r="G28" s="68" t="s">
        <v>300</v>
      </c>
      <c r="H28" s="68" t="s">
        <v>300</v>
      </c>
      <c r="I28" s="68" t="s">
        <v>300</v>
      </c>
      <c r="J28" s="68" t="s">
        <v>300</v>
      </c>
      <c r="K28" s="68" t="s">
        <v>300</v>
      </c>
      <c r="L28" s="68" t="s">
        <v>300</v>
      </c>
      <c r="M28" s="68" t="s">
        <v>300</v>
      </c>
      <c r="N28" s="68" t="s">
        <v>300</v>
      </c>
      <c r="O28" s="68" t="s">
        <v>300</v>
      </c>
      <c r="P28" s="68" t="s">
        <v>300</v>
      </c>
      <c r="Q28" s="68" t="s">
        <v>300</v>
      </c>
      <c r="R28" s="68" t="s">
        <v>300</v>
      </c>
      <c r="S28" s="68" t="s">
        <v>300</v>
      </c>
      <c r="T28" s="68" t="s">
        <v>300</v>
      </c>
      <c r="U28" s="68" t="s">
        <v>300</v>
      </c>
    </row>
    <row r="29" spans="1:21" s="73" customFormat="1" ht="16.5" customHeight="1" x14ac:dyDescent="0.25">
      <c r="A29" s="55"/>
      <c r="C29" s="83"/>
      <c r="D29" s="92"/>
      <c r="E29" s="92"/>
      <c r="F29" s="92"/>
      <c r="G29" s="92"/>
      <c r="H29" s="92"/>
      <c r="I29" s="92"/>
      <c r="J29" s="92"/>
      <c r="K29" s="92"/>
      <c r="L29" s="92"/>
      <c r="M29" s="92"/>
      <c r="N29" s="92"/>
      <c r="O29" s="92"/>
      <c r="P29" s="92"/>
      <c r="Q29" s="92"/>
      <c r="R29" s="92"/>
      <c r="S29" s="93"/>
      <c r="T29" s="93"/>
      <c r="U29" s="93"/>
    </row>
    <row r="30" spans="1:21" s="53" customFormat="1" ht="16.5" customHeight="1" x14ac:dyDescent="0.25">
      <c r="A30" s="52" t="s">
        <v>226</v>
      </c>
      <c r="B30" s="91" t="s">
        <v>218</v>
      </c>
      <c r="C30" s="54">
        <v>59510</v>
      </c>
      <c r="D30" s="68" t="s">
        <v>300</v>
      </c>
      <c r="E30" s="68" t="s">
        <v>300</v>
      </c>
      <c r="F30" s="68" t="s">
        <v>300</v>
      </c>
      <c r="G30" s="68" t="s">
        <v>300</v>
      </c>
      <c r="H30" s="68" t="s">
        <v>300</v>
      </c>
      <c r="I30" s="68" t="s">
        <v>300</v>
      </c>
      <c r="J30" s="68" t="s">
        <v>300</v>
      </c>
      <c r="K30" s="68" t="s">
        <v>300</v>
      </c>
      <c r="L30" s="68" t="s">
        <v>300</v>
      </c>
      <c r="M30" s="68" t="s">
        <v>300</v>
      </c>
      <c r="N30" s="68" t="s">
        <v>300</v>
      </c>
      <c r="O30" s="68" t="s">
        <v>300</v>
      </c>
      <c r="P30" s="68" t="s">
        <v>300</v>
      </c>
      <c r="Q30" s="68" t="s">
        <v>300</v>
      </c>
      <c r="R30" s="68" t="s">
        <v>300</v>
      </c>
      <c r="S30" s="68" t="s">
        <v>300</v>
      </c>
      <c r="T30" s="68" t="s">
        <v>300</v>
      </c>
      <c r="U30" s="68" t="s">
        <v>300</v>
      </c>
    </row>
    <row r="31" spans="1:21" s="73" customFormat="1" ht="16.5" customHeight="1" x14ac:dyDescent="0.25">
      <c r="A31" s="55"/>
      <c r="C31" s="83"/>
      <c r="D31" s="92"/>
      <c r="E31" s="92"/>
      <c r="F31" s="92"/>
      <c r="G31" s="92"/>
      <c r="H31" s="92"/>
      <c r="I31" s="92"/>
      <c r="J31" s="92"/>
      <c r="K31" s="92"/>
      <c r="L31" s="92"/>
      <c r="M31" s="92"/>
      <c r="N31" s="92"/>
      <c r="O31" s="92"/>
      <c r="P31" s="92"/>
      <c r="Q31" s="92"/>
      <c r="R31" s="92"/>
      <c r="S31" s="93"/>
      <c r="T31" s="93"/>
      <c r="U31" s="93"/>
    </row>
    <row r="32" spans="1:21" s="53" customFormat="1" ht="16.5" customHeight="1" x14ac:dyDescent="0.25">
      <c r="A32" s="52" t="s">
        <v>227</v>
      </c>
      <c r="B32" s="91" t="s">
        <v>218</v>
      </c>
      <c r="C32" s="54">
        <v>59610</v>
      </c>
      <c r="D32" s="68" t="s">
        <v>300</v>
      </c>
      <c r="E32" s="68" t="s">
        <v>300</v>
      </c>
      <c r="F32" s="68" t="s">
        <v>300</v>
      </c>
      <c r="G32" s="68" t="s">
        <v>300</v>
      </c>
      <c r="H32" s="68" t="s">
        <v>300</v>
      </c>
      <c r="I32" s="68" t="s">
        <v>300</v>
      </c>
      <c r="J32" s="68" t="s">
        <v>300</v>
      </c>
      <c r="K32" s="68" t="s">
        <v>300</v>
      </c>
      <c r="L32" s="68" t="s">
        <v>300</v>
      </c>
      <c r="M32" s="68" t="s">
        <v>300</v>
      </c>
      <c r="N32" s="68" t="s">
        <v>300</v>
      </c>
      <c r="O32" s="68" t="s">
        <v>300</v>
      </c>
      <c r="P32" s="68" t="s">
        <v>300</v>
      </c>
      <c r="Q32" s="68" t="s">
        <v>300</v>
      </c>
      <c r="R32" s="68" t="s">
        <v>300</v>
      </c>
      <c r="S32" s="68" t="s">
        <v>300</v>
      </c>
      <c r="T32" s="68" t="s">
        <v>300</v>
      </c>
      <c r="U32" s="68" t="s">
        <v>300</v>
      </c>
    </row>
    <row r="33" spans="1:21" s="73" customFormat="1" ht="16.5" customHeight="1" x14ac:dyDescent="0.25">
      <c r="A33" s="55"/>
      <c r="C33" s="83"/>
      <c r="D33" s="92"/>
      <c r="E33" s="92"/>
      <c r="F33" s="92"/>
      <c r="G33" s="92"/>
      <c r="H33" s="92"/>
      <c r="I33" s="92"/>
      <c r="J33" s="92"/>
      <c r="K33" s="92"/>
      <c r="L33" s="92"/>
      <c r="M33" s="92"/>
      <c r="N33" s="92"/>
      <c r="O33" s="92"/>
      <c r="P33" s="92"/>
      <c r="Q33" s="92"/>
      <c r="R33" s="92"/>
      <c r="S33" s="93"/>
      <c r="T33" s="93"/>
      <c r="U33" s="93"/>
    </row>
    <row r="34" spans="1:21" s="53" customFormat="1" ht="16.5" customHeight="1" x14ac:dyDescent="0.25">
      <c r="A34" s="52" t="s">
        <v>258</v>
      </c>
      <c r="B34" s="91" t="s">
        <v>218</v>
      </c>
      <c r="C34" s="54">
        <v>62322</v>
      </c>
      <c r="D34" s="68" t="s">
        <v>300</v>
      </c>
      <c r="E34" s="68" t="s">
        <v>300</v>
      </c>
      <c r="F34" s="68" t="s">
        <v>300</v>
      </c>
      <c r="G34" s="68" t="s">
        <v>300</v>
      </c>
      <c r="H34" s="68" t="s">
        <v>300</v>
      </c>
      <c r="I34" s="68" t="s">
        <v>300</v>
      </c>
      <c r="J34" s="68" t="s">
        <v>300</v>
      </c>
      <c r="K34" s="68" t="s">
        <v>300</v>
      </c>
      <c r="L34" s="68" t="s">
        <v>300</v>
      </c>
      <c r="M34" s="68" t="s">
        <v>300</v>
      </c>
      <c r="N34" s="68" t="s">
        <v>300</v>
      </c>
      <c r="O34" s="68" t="s">
        <v>300</v>
      </c>
      <c r="P34" s="68" t="s">
        <v>300</v>
      </c>
      <c r="Q34" s="68" t="s">
        <v>300</v>
      </c>
      <c r="R34" s="68" t="s">
        <v>300</v>
      </c>
      <c r="S34" s="68" t="s">
        <v>300</v>
      </c>
      <c r="T34" s="68" t="s">
        <v>300</v>
      </c>
      <c r="U34" s="68" t="s">
        <v>300</v>
      </c>
    </row>
    <row r="35" spans="1:21" s="73" customFormat="1" ht="16.5" customHeight="1" x14ac:dyDescent="0.25">
      <c r="A35" s="55"/>
      <c r="C35" s="83"/>
      <c r="D35" s="92"/>
      <c r="E35" s="92"/>
      <c r="F35" s="92"/>
      <c r="G35" s="92"/>
      <c r="H35" s="92"/>
      <c r="I35" s="92"/>
      <c r="J35" s="92"/>
      <c r="K35" s="92"/>
      <c r="L35" s="92"/>
      <c r="M35" s="92"/>
      <c r="N35" s="92"/>
      <c r="O35" s="92"/>
      <c r="P35" s="92"/>
      <c r="Q35" s="92"/>
      <c r="R35" s="92"/>
      <c r="S35" s="93"/>
      <c r="T35" s="93"/>
      <c r="U35" s="93"/>
    </row>
    <row r="36" spans="1:21" s="53" customFormat="1" ht="16.5" customHeight="1" x14ac:dyDescent="0.25">
      <c r="A36" s="52" t="s">
        <v>259</v>
      </c>
      <c r="B36" s="91" t="s">
        <v>218</v>
      </c>
      <c r="C36" s="54">
        <v>62323</v>
      </c>
      <c r="D36" s="68" t="s">
        <v>300</v>
      </c>
      <c r="E36" s="68" t="s">
        <v>300</v>
      </c>
      <c r="F36" s="68" t="s">
        <v>300</v>
      </c>
      <c r="G36" s="68" t="s">
        <v>300</v>
      </c>
      <c r="H36" s="68" t="s">
        <v>300</v>
      </c>
      <c r="I36" s="68" t="s">
        <v>300</v>
      </c>
      <c r="J36" s="68" t="s">
        <v>300</v>
      </c>
      <c r="K36" s="68" t="s">
        <v>300</v>
      </c>
      <c r="L36" s="68" t="s">
        <v>300</v>
      </c>
      <c r="M36" s="68" t="s">
        <v>300</v>
      </c>
      <c r="N36" s="68" t="s">
        <v>300</v>
      </c>
      <c r="O36" s="68" t="s">
        <v>300</v>
      </c>
      <c r="P36" s="68" t="s">
        <v>300</v>
      </c>
      <c r="Q36" s="68" t="s">
        <v>300</v>
      </c>
      <c r="R36" s="68" t="s">
        <v>300</v>
      </c>
      <c r="S36" s="68" t="s">
        <v>300</v>
      </c>
      <c r="T36" s="68" t="s">
        <v>300</v>
      </c>
      <c r="U36" s="68" t="s">
        <v>300</v>
      </c>
    </row>
    <row r="37" spans="1:21" s="73" customFormat="1" ht="16.5" customHeight="1" x14ac:dyDescent="0.25">
      <c r="A37" s="55"/>
      <c r="C37" s="83"/>
      <c r="D37" s="92"/>
      <c r="E37" s="92"/>
      <c r="F37" s="92"/>
      <c r="G37" s="92"/>
      <c r="H37" s="92"/>
      <c r="I37" s="92"/>
      <c r="J37" s="92"/>
      <c r="K37" s="92"/>
      <c r="L37" s="92"/>
      <c r="M37" s="92"/>
      <c r="N37" s="92"/>
      <c r="O37" s="92"/>
      <c r="P37" s="92"/>
      <c r="Q37" s="92"/>
      <c r="R37" s="92"/>
      <c r="S37" s="93"/>
      <c r="T37" s="93"/>
      <c r="U37" s="93"/>
    </row>
    <row r="38" spans="1:21" s="53" customFormat="1" ht="16.5" customHeight="1" x14ac:dyDescent="0.25">
      <c r="A38" s="52" t="s">
        <v>228</v>
      </c>
      <c r="B38" s="91" t="s">
        <v>218</v>
      </c>
      <c r="C38" s="54">
        <v>64483</v>
      </c>
      <c r="D38" s="68" t="s">
        <v>300</v>
      </c>
      <c r="E38" s="68" t="s">
        <v>300</v>
      </c>
      <c r="F38" s="68" t="s">
        <v>300</v>
      </c>
      <c r="G38" s="68" t="s">
        <v>300</v>
      </c>
      <c r="H38" s="68" t="s">
        <v>300</v>
      </c>
      <c r="I38" s="68" t="s">
        <v>300</v>
      </c>
      <c r="J38" s="68" t="s">
        <v>300</v>
      </c>
      <c r="K38" s="68" t="s">
        <v>300</v>
      </c>
      <c r="L38" s="68" t="s">
        <v>300</v>
      </c>
      <c r="M38" s="68" t="s">
        <v>300</v>
      </c>
      <c r="N38" s="68" t="s">
        <v>300</v>
      </c>
      <c r="O38" s="68" t="s">
        <v>300</v>
      </c>
      <c r="P38" s="68" t="s">
        <v>300</v>
      </c>
      <c r="Q38" s="68" t="s">
        <v>300</v>
      </c>
      <c r="R38" s="68" t="s">
        <v>300</v>
      </c>
      <c r="S38" s="68" t="s">
        <v>300</v>
      </c>
      <c r="T38" s="68" t="s">
        <v>300</v>
      </c>
      <c r="U38" s="68" t="s">
        <v>300</v>
      </c>
    </row>
    <row r="39" spans="1:21" s="73" customFormat="1" ht="16.5" customHeight="1" x14ac:dyDescent="0.25">
      <c r="A39" s="55"/>
      <c r="C39" s="83"/>
      <c r="D39" s="92"/>
      <c r="E39" s="92"/>
      <c r="F39" s="92"/>
      <c r="G39" s="92"/>
      <c r="H39" s="92"/>
      <c r="I39" s="92"/>
      <c r="J39" s="92"/>
      <c r="K39" s="92"/>
      <c r="L39" s="92"/>
      <c r="M39" s="92"/>
      <c r="N39" s="92"/>
      <c r="O39" s="92"/>
      <c r="P39" s="92"/>
      <c r="Q39" s="92"/>
      <c r="R39" s="92"/>
      <c r="S39" s="93"/>
      <c r="T39" s="93"/>
      <c r="U39" s="93"/>
    </row>
    <row r="40" spans="1:21" s="53" customFormat="1" ht="16.5" customHeight="1" x14ac:dyDescent="0.25">
      <c r="A40" s="52" t="s">
        <v>229</v>
      </c>
      <c r="B40" s="91" t="s">
        <v>218</v>
      </c>
      <c r="C40" s="54">
        <v>66821</v>
      </c>
      <c r="D40" s="68" t="s">
        <v>300</v>
      </c>
      <c r="E40" s="68" t="s">
        <v>300</v>
      </c>
      <c r="F40" s="68" t="s">
        <v>300</v>
      </c>
      <c r="G40" s="68" t="s">
        <v>300</v>
      </c>
      <c r="H40" s="68" t="s">
        <v>300</v>
      </c>
      <c r="I40" s="68" t="s">
        <v>300</v>
      </c>
      <c r="J40" s="68" t="s">
        <v>300</v>
      </c>
      <c r="K40" s="68" t="s">
        <v>300</v>
      </c>
      <c r="L40" s="68" t="s">
        <v>300</v>
      </c>
      <c r="M40" s="68" t="s">
        <v>300</v>
      </c>
      <c r="N40" s="68" t="s">
        <v>300</v>
      </c>
      <c r="O40" s="68" t="s">
        <v>300</v>
      </c>
      <c r="P40" s="68" t="s">
        <v>300</v>
      </c>
      <c r="Q40" s="68" t="s">
        <v>300</v>
      </c>
      <c r="R40" s="68" t="s">
        <v>300</v>
      </c>
      <c r="S40" s="68" t="s">
        <v>300</v>
      </c>
      <c r="T40" s="68" t="s">
        <v>300</v>
      </c>
      <c r="U40" s="68" t="s">
        <v>300</v>
      </c>
    </row>
    <row r="41" spans="1:21" s="73" customFormat="1" ht="16.5" customHeight="1" x14ac:dyDescent="0.25">
      <c r="A41" s="55"/>
      <c r="C41" s="83"/>
      <c r="D41" s="92"/>
      <c r="E41" s="92"/>
      <c r="F41" s="92"/>
      <c r="G41" s="92"/>
      <c r="H41" s="92"/>
      <c r="I41" s="92"/>
      <c r="J41" s="92"/>
      <c r="K41" s="92"/>
      <c r="L41" s="92"/>
      <c r="M41" s="92"/>
      <c r="N41" s="92"/>
      <c r="O41" s="92"/>
      <c r="P41" s="92"/>
      <c r="Q41" s="92"/>
      <c r="R41" s="92"/>
      <c r="S41" s="93"/>
      <c r="T41" s="93"/>
      <c r="U41" s="93"/>
    </row>
    <row r="42" spans="1:21" s="53" customFormat="1" ht="16.5" customHeight="1" x14ac:dyDescent="0.25">
      <c r="A42" s="52" t="s">
        <v>230</v>
      </c>
      <c r="B42" s="91" t="s">
        <v>218</v>
      </c>
      <c r="C42" s="54">
        <v>66984</v>
      </c>
      <c r="D42" s="68" t="s">
        <v>300</v>
      </c>
      <c r="E42" s="68" t="s">
        <v>300</v>
      </c>
      <c r="F42" s="68" t="s">
        <v>300</v>
      </c>
      <c r="G42" s="68" t="s">
        <v>300</v>
      </c>
      <c r="H42" s="68" t="s">
        <v>300</v>
      </c>
      <c r="I42" s="68" t="s">
        <v>300</v>
      </c>
      <c r="J42" s="68" t="s">
        <v>300</v>
      </c>
      <c r="K42" s="68" t="s">
        <v>300</v>
      </c>
      <c r="L42" s="68" t="s">
        <v>300</v>
      </c>
      <c r="M42" s="68" t="s">
        <v>300</v>
      </c>
      <c r="N42" s="68" t="s">
        <v>300</v>
      </c>
      <c r="O42" s="68" t="s">
        <v>300</v>
      </c>
      <c r="P42" s="68" t="s">
        <v>300</v>
      </c>
      <c r="Q42" s="68" t="s">
        <v>300</v>
      </c>
      <c r="R42" s="68" t="s">
        <v>300</v>
      </c>
      <c r="S42" s="68" t="s">
        <v>300</v>
      </c>
      <c r="T42" s="68" t="s">
        <v>300</v>
      </c>
      <c r="U42" s="68" t="s">
        <v>300</v>
      </c>
    </row>
    <row r="43" spans="1:21" s="73" customFormat="1" ht="16.5" customHeight="1" x14ac:dyDescent="0.25">
      <c r="A43" s="55"/>
      <c r="C43" s="83"/>
      <c r="D43" s="92"/>
      <c r="E43" s="92"/>
      <c r="F43" s="92"/>
      <c r="G43" s="92"/>
      <c r="H43" s="92"/>
      <c r="I43" s="92"/>
      <c r="J43" s="92"/>
      <c r="K43" s="92"/>
      <c r="L43" s="92"/>
      <c r="M43" s="92"/>
      <c r="N43" s="92"/>
      <c r="O43" s="92"/>
      <c r="P43" s="92"/>
      <c r="Q43" s="92"/>
      <c r="R43" s="92"/>
      <c r="S43" s="93"/>
      <c r="T43" s="93"/>
      <c r="U43" s="93"/>
    </row>
    <row r="44" spans="1:21" s="53" customFormat="1" ht="16.5" customHeight="1" x14ac:dyDescent="0.25">
      <c r="A44" s="52" t="s">
        <v>231</v>
      </c>
      <c r="B44" s="91" t="s">
        <v>218</v>
      </c>
      <c r="C44" s="54">
        <v>93452</v>
      </c>
      <c r="D44" s="68" t="s">
        <v>300</v>
      </c>
      <c r="E44" s="68" t="s">
        <v>300</v>
      </c>
      <c r="F44" s="68" t="s">
        <v>300</v>
      </c>
      <c r="G44" s="68" t="s">
        <v>300</v>
      </c>
      <c r="H44" s="68" t="s">
        <v>300</v>
      </c>
      <c r="I44" s="68" t="s">
        <v>300</v>
      </c>
      <c r="J44" s="68" t="s">
        <v>300</v>
      </c>
      <c r="K44" s="68" t="s">
        <v>300</v>
      </c>
      <c r="L44" s="68" t="s">
        <v>300</v>
      </c>
      <c r="M44" s="68" t="s">
        <v>300</v>
      </c>
      <c r="N44" s="68" t="s">
        <v>300</v>
      </c>
      <c r="O44" s="68" t="s">
        <v>300</v>
      </c>
      <c r="P44" s="68" t="s">
        <v>300</v>
      </c>
      <c r="Q44" s="68" t="s">
        <v>300</v>
      </c>
      <c r="R44" s="68" t="s">
        <v>300</v>
      </c>
      <c r="S44" s="68" t="s">
        <v>300</v>
      </c>
      <c r="T44" s="68" t="s">
        <v>300</v>
      </c>
      <c r="U44" s="68" t="s">
        <v>300</v>
      </c>
    </row>
    <row r="45" spans="1:21" s="67" customFormat="1" ht="16.5" customHeight="1" x14ac:dyDescent="0.25">
      <c r="B45" s="73"/>
      <c r="C45" s="73"/>
      <c r="D45" s="73"/>
      <c r="E45" s="73"/>
      <c r="F45" s="73"/>
      <c r="G45" s="73"/>
      <c r="H45" s="73"/>
      <c r="I45" s="73"/>
      <c r="J45" s="73"/>
      <c r="K45" s="73"/>
      <c r="L45" s="73"/>
      <c r="M45" s="73"/>
      <c r="N45" s="73"/>
      <c r="O45" s="73"/>
      <c r="P45" s="73"/>
      <c r="Q45" s="73"/>
      <c r="R45" s="73"/>
      <c r="S45" s="73"/>
      <c r="T45" s="73"/>
      <c r="U45" s="73"/>
    </row>
    <row r="46" spans="1:21" s="53" customFormat="1" ht="17.100000000000001" customHeight="1" x14ac:dyDescent="0.25">
      <c r="A46" s="52" t="s">
        <v>232</v>
      </c>
      <c r="B46" s="91" t="s">
        <v>218</v>
      </c>
      <c r="C46" s="54">
        <v>43235</v>
      </c>
      <c r="D46" s="68" t="s">
        <v>300</v>
      </c>
      <c r="E46" s="68" t="s">
        <v>300</v>
      </c>
      <c r="F46" s="68" t="s">
        <v>300</v>
      </c>
      <c r="G46" s="68" t="s">
        <v>300</v>
      </c>
      <c r="H46" s="68" t="s">
        <v>300</v>
      </c>
      <c r="I46" s="68" t="s">
        <v>300</v>
      </c>
      <c r="J46" s="68" t="s">
        <v>300</v>
      </c>
      <c r="K46" s="68" t="s">
        <v>300</v>
      </c>
      <c r="L46" s="68" t="s">
        <v>300</v>
      </c>
      <c r="M46" s="68" t="s">
        <v>300</v>
      </c>
      <c r="N46" s="68" t="s">
        <v>300</v>
      </c>
      <c r="O46" s="68" t="s">
        <v>300</v>
      </c>
      <c r="P46" s="68" t="s">
        <v>300</v>
      </c>
      <c r="Q46" s="68" t="s">
        <v>300</v>
      </c>
      <c r="R46" s="68" t="s">
        <v>300</v>
      </c>
      <c r="S46" s="68" t="s">
        <v>300</v>
      </c>
      <c r="T46" s="68" t="s">
        <v>300</v>
      </c>
      <c r="U46" s="68" t="s">
        <v>300</v>
      </c>
    </row>
    <row r="47" spans="1:21" s="73" customFormat="1" ht="17.25" customHeight="1" x14ac:dyDescent="0.25">
      <c r="A47" s="55"/>
      <c r="C47" s="83"/>
      <c r="D47" s="92"/>
      <c r="E47" s="92"/>
      <c r="F47" s="92"/>
      <c r="G47" s="92"/>
      <c r="H47" s="92"/>
      <c r="I47" s="92"/>
      <c r="J47" s="92"/>
      <c r="K47" s="92"/>
      <c r="L47" s="92"/>
      <c r="M47" s="92"/>
      <c r="N47" s="92"/>
      <c r="O47" s="92"/>
      <c r="P47" s="92"/>
      <c r="Q47" s="92"/>
      <c r="R47" s="92"/>
      <c r="S47" s="93"/>
      <c r="T47" s="93"/>
      <c r="U47" s="93"/>
    </row>
    <row r="48" spans="1:21" s="53" customFormat="1" ht="17.100000000000001" customHeight="1" x14ac:dyDescent="0.25">
      <c r="A48" s="52" t="s">
        <v>233</v>
      </c>
      <c r="B48" s="91" t="s">
        <v>218</v>
      </c>
      <c r="C48" s="54">
        <v>43239</v>
      </c>
      <c r="D48" s="68" t="s">
        <v>300</v>
      </c>
      <c r="E48" s="68" t="s">
        <v>300</v>
      </c>
      <c r="F48" s="68" t="s">
        <v>300</v>
      </c>
      <c r="G48" s="68" t="s">
        <v>300</v>
      </c>
      <c r="H48" s="68" t="s">
        <v>300</v>
      </c>
      <c r="I48" s="68" t="s">
        <v>300</v>
      </c>
      <c r="J48" s="68" t="s">
        <v>300</v>
      </c>
      <c r="K48" s="68" t="s">
        <v>300</v>
      </c>
      <c r="L48" s="68" t="s">
        <v>300</v>
      </c>
      <c r="M48" s="68" t="s">
        <v>300</v>
      </c>
      <c r="N48" s="68" t="s">
        <v>300</v>
      </c>
      <c r="O48" s="68" t="s">
        <v>300</v>
      </c>
      <c r="P48" s="68" t="s">
        <v>300</v>
      </c>
      <c r="Q48" s="68" t="s">
        <v>300</v>
      </c>
      <c r="R48" s="68" t="s">
        <v>300</v>
      </c>
      <c r="S48" s="68" t="s">
        <v>300</v>
      </c>
      <c r="T48" s="68" t="s">
        <v>300</v>
      </c>
      <c r="U48" s="68" t="s">
        <v>300</v>
      </c>
    </row>
    <row r="49" spans="1:21" s="73" customFormat="1" ht="17.100000000000001" customHeight="1" x14ac:dyDescent="0.25">
      <c r="A49" s="55"/>
      <c r="C49" s="83"/>
      <c r="D49" s="92"/>
      <c r="E49" s="92"/>
      <c r="F49" s="92"/>
      <c r="G49" s="92"/>
      <c r="H49" s="92"/>
      <c r="I49" s="92"/>
      <c r="J49" s="92"/>
      <c r="K49" s="92"/>
      <c r="L49" s="92"/>
      <c r="M49" s="92"/>
      <c r="N49" s="92"/>
      <c r="O49" s="92"/>
      <c r="P49" s="92"/>
      <c r="Q49" s="92"/>
      <c r="R49" s="92"/>
      <c r="S49" s="93"/>
      <c r="T49" s="93"/>
      <c r="U49" s="93"/>
    </row>
    <row r="50" spans="1:21" s="53" customFormat="1" ht="17.100000000000001" customHeight="1" x14ac:dyDescent="0.25">
      <c r="A50" s="52" t="s">
        <v>234</v>
      </c>
      <c r="B50" s="91" t="s">
        <v>218</v>
      </c>
      <c r="C50" s="54">
        <v>45378</v>
      </c>
      <c r="D50" s="68" t="s">
        <v>300</v>
      </c>
      <c r="E50" s="68" t="s">
        <v>300</v>
      </c>
      <c r="F50" s="68" t="s">
        <v>300</v>
      </c>
      <c r="G50" s="68" t="s">
        <v>300</v>
      </c>
      <c r="H50" s="68" t="s">
        <v>300</v>
      </c>
      <c r="I50" s="68" t="s">
        <v>300</v>
      </c>
      <c r="J50" s="68" t="s">
        <v>300</v>
      </c>
      <c r="K50" s="68" t="s">
        <v>300</v>
      </c>
      <c r="L50" s="68" t="s">
        <v>300</v>
      </c>
      <c r="M50" s="68" t="s">
        <v>300</v>
      </c>
      <c r="N50" s="68" t="s">
        <v>300</v>
      </c>
      <c r="O50" s="68" t="s">
        <v>300</v>
      </c>
      <c r="P50" s="68" t="s">
        <v>300</v>
      </c>
      <c r="Q50" s="68" t="s">
        <v>300</v>
      </c>
      <c r="R50" s="68" t="s">
        <v>300</v>
      </c>
      <c r="S50" s="68" t="s">
        <v>300</v>
      </c>
      <c r="T50" s="68" t="s">
        <v>300</v>
      </c>
      <c r="U50" s="68" t="s">
        <v>300</v>
      </c>
    </row>
    <row r="51" spans="1:21" s="73" customFormat="1" ht="17.100000000000001" customHeight="1" x14ac:dyDescent="0.25">
      <c r="A51" s="55"/>
      <c r="C51" s="83"/>
      <c r="D51" s="92"/>
      <c r="E51" s="92"/>
      <c r="F51" s="92"/>
      <c r="G51" s="92"/>
      <c r="H51" s="92"/>
      <c r="I51" s="92"/>
      <c r="J51" s="92"/>
      <c r="K51" s="92"/>
      <c r="L51" s="92"/>
      <c r="M51" s="92"/>
      <c r="N51" s="92"/>
      <c r="O51" s="92"/>
      <c r="P51" s="92"/>
      <c r="Q51" s="92"/>
      <c r="R51" s="92"/>
      <c r="S51" s="93"/>
      <c r="T51" s="93"/>
      <c r="U51" s="93"/>
    </row>
    <row r="52" spans="1:21" s="53" customFormat="1" ht="17.100000000000001" customHeight="1" x14ac:dyDescent="0.25">
      <c r="A52" s="52" t="s">
        <v>235</v>
      </c>
      <c r="B52" s="91" t="s">
        <v>218</v>
      </c>
      <c r="C52" s="54">
        <v>45380</v>
      </c>
      <c r="D52" s="68" t="s">
        <v>300</v>
      </c>
      <c r="E52" s="68" t="s">
        <v>300</v>
      </c>
      <c r="F52" s="68" t="s">
        <v>300</v>
      </c>
      <c r="G52" s="68" t="s">
        <v>300</v>
      </c>
      <c r="H52" s="68" t="s">
        <v>300</v>
      </c>
      <c r="I52" s="68" t="s">
        <v>300</v>
      </c>
      <c r="J52" s="68" t="s">
        <v>300</v>
      </c>
      <c r="K52" s="68" t="s">
        <v>300</v>
      </c>
      <c r="L52" s="68" t="s">
        <v>300</v>
      </c>
      <c r="M52" s="68" t="s">
        <v>300</v>
      </c>
      <c r="N52" s="68" t="s">
        <v>300</v>
      </c>
      <c r="O52" s="68" t="s">
        <v>300</v>
      </c>
      <c r="P52" s="68" t="s">
        <v>300</v>
      </c>
      <c r="Q52" s="68" t="s">
        <v>300</v>
      </c>
      <c r="R52" s="68" t="s">
        <v>300</v>
      </c>
      <c r="S52" s="68" t="s">
        <v>300</v>
      </c>
      <c r="T52" s="68" t="s">
        <v>300</v>
      </c>
      <c r="U52" s="68" t="s">
        <v>300</v>
      </c>
    </row>
    <row r="53" spans="1:21" s="73" customFormat="1" ht="17.100000000000001" customHeight="1" x14ac:dyDescent="0.25">
      <c r="A53" s="55"/>
      <c r="C53" s="83"/>
      <c r="D53" s="92"/>
      <c r="E53" s="92"/>
      <c r="F53" s="92"/>
      <c r="G53" s="92"/>
      <c r="H53" s="92"/>
      <c r="I53" s="92"/>
      <c r="J53" s="92"/>
      <c r="K53" s="92"/>
      <c r="L53" s="92"/>
      <c r="M53" s="92"/>
      <c r="N53" s="92"/>
      <c r="O53" s="92"/>
      <c r="P53" s="92"/>
      <c r="Q53" s="92"/>
      <c r="R53" s="92"/>
      <c r="S53" s="93"/>
      <c r="T53" s="93"/>
      <c r="U53" s="93"/>
    </row>
    <row r="54" spans="1:21" s="53" customFormat="1" ht="17.100000000000001" customHeight="1" x14ac:dyDescent="0.25">
      <c r="A54" s="52" t="s">
        <v>236</v>
      </c>
      <c r="B54" s="91" t="s">
        <v>218</v>
      </c>
      <c r="C54" s="54">
        <v>45385</v>
      </c>
      <c r="D54" s="68" t="s">
        <v>300</v>
      </c>
      <c r="E54" s="68" t="s">
        <v>300</v>
      </c>
      <c r="F54" s="68" t="s">
        <v>300</v>
      </c>
      <c r="G54" s="68" t="s">
        <v>300</v>
      </c>
      <c r="H54" s="68" t="s">
        <v>300</v>
      </c>
      <c r="I54" s="68" t="s">
        <v>300</v>
      </c>
      <c r="J54" s="68" t="s">
        <v>300</v>
      </c>
      <c r="K54" s="68" t="s">
        <v>300</v>
      </c>
      <c r="L54" s="68" t="s">
        <v>300</v>
      </c>
      <c r="M54" s="68" t="s">
        <v>300</v>
      </c>
      <c r="N54" s="68" t="s">
        <v>300</v>
      </c>
      <c r="O54" s="68" t="s">
        <v>300</v>
      </c>
      <c r="P54" s="68" t="s">
        <v>300</v>
      </c>
      <c r="Q54" s="68" t="s">
        <v>300</v>
      </c>
      <c r="R54" s="68" t="s">
        <v>300</v>
      </c>
      <c r="S54" s="68" t="s">
        <v>300</v>
      </c>
      <c r="T54" s="68" t="s">
        <v>300</v>
      </c>
      <c r="U54" s="68" t="s">
        <v>300</v>
      </c>
    </row>
  </sheetData>
  <hyperlinks>
    <hyperlink ref="A8" location="HOME" display="Return to Main Screen" xr:uid="{C41B7590-A5B6-4167-A6B9-D5306FE51A45}"/>
  </hyperlinks>
  <pageMargins left="0.7" right="0.7" top="0.75" bottom="0.75" header="0.3" footer="0.3"/>
  <pageSetup scale="2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C486-3DC4-4512-8E30-AA88C7393CF6}">
  <sheetPr>
    <tabColor rgb="FF00B0F0"/>
    <pageSetUpPr fitToPage="1"/>
  </sheetPr>
  <dimension ref="A1:T261"/>
  <sheetViews>
    <sheetView view="pageBreakPreview" zoomScale="80" zoomScaleNormal="90" zoomScaleSheetLayoutView="80" workbookViewId="0">
      <pane xSplit="3" ySplit="10" topLeftCell="D11" activePane="bottomRight" state="frozen"/>
      <selection pane="topRight" activeCell="D1" sqref="D1"/>
      <selection pane="bottomLeft" activeCell="A11" sqref="A11"/>
      <selection pane="bottomRight"/>
    </sheetView>
  </sheetViews>
  <sheetFormatPr defaultColWidth="9.140625" defaultRowHeight="12.75" x14ac:dyDescent="0.2"/>
  <cols>
    <col min="1" max="1" width="55.7109375" style="2" customWidth="1"/>
    <col min="2" max="2" width="32.7109375" style="18" customWidth="1"/>
    <col min="3" max="4" width="15" style="30" customWidth="1"/>
    <col min="5" max="5" width="15" style="22" customWidth="1"/>
    <col min="6" max="6" width="15" style="23" customWidth="1"/>
    <col min="7" max="7" width="15" style="30" customWidth="1"/>
    <col min="8" max="20" width="15" style="17" customWidth="1"/>
    <col min="21" max="16384" width="9.140625" style="30"/>
  </cols>
  <sheetData>
    <row r="1" spans="1:20" x14ac:dyDescent="0.2">
      <c r="A1" s="13" t="s">
        <v>29</v>
      </c>
      <c r="B1" s="15"/>
      <c r="C1" s="51"/>
      <c r="E1" s="16"/>
      <c r="F1" s="30"/>
    </row>
    <row r="2" spans="1:20" x14ac:dyDescent="0.2">
      <c r="A2" s="14" t="s">
        <v>283</v>
      </c>
      <c r="E2" s="16"/>
      <c r="F2" s="30"/>
    </row>
    <row r="3" spans="1:20" x14ac:dyDescent="0.2">
      <c r="A3" s="13" t="s">
        <v>472</v>
      </c>
      <c r="E3" s="16"/>
      <c r="F3" s="30"/>
    </row>
    <row r="4" spans="1:20" x14ac:dyDescent="0.2">
      <c r="E4" s="16"/>
      <c r="F4" s="30"/>
    </row>
    <row r="5" spans="1:20" x14ac:dyDescent="0.2">
      <c r="E5" s="16"/>
      <c r="F5" s="30"/>
    </row>
    <row r="6" spans="1:20" x14ac:dyDescent="0.2">
      <c r="E6" s="16"/>
      <c r="F6" s="30"/>
      <c r="H6" s="19" t="s">
        <v>27</v>
      </c>
    </row>
    <row r="7" spans="1:20" x14ac:dyDescent="0.2">
      <c r="A7" s="20" t="s">
        <v>28</v>
      </c>
      <c r="E7" s="29"/>
      <c r="F7" s="30"/>
      <c r="H7" s="21" t="s">
        <v>0</v>
      </c>
    </row>
    <row r="8" spans="1:20" ht="13.5" thickBot="1" x14ac:dyDescent="0.25">
      <c r="A8" s="20"/>
      <c r="E8" s="29"/>
      <c r="F8" s="30"/>
      <c r="H8" s="21"/>
    </row>
    <row r="9" spans="1:20" s="24" customFormat="1" ht="60.75" customHeight="1" thickBot="1" x14ac:dyDescent="0.25">
      <c r="A9" s="84" t="s">
        <v>2</v>
      </c>
      <c r="B9" s="85" t="s">
        <v>19</v>
      </c>
      <c r="C9" s="86" t="s">
        <v>204</v>
      </c>
      <c r="D9" s="87" t="s">
        <v>3</v>
      </c>
      <c r="E9" s="87" t="s">
        <v>9</v>
      </c>
      <c r="F9" s="87" t="s">
        <v>20</v>
      </c>
      <c r="G9" s="63" t="s">
        <v>288</v>
      </c>
      <c r="H9" s="63" t="s">
        <v>289</v>
      </c>
      <c r="I9" s="63" t="s">
        <v>290</v>
      </c>
      <c r="J9" s="64" t="s">
        <v>291</v>
      </c>
      <c r="K9" s="64" t="s">
        <v>7</v>
      </c>
      <c r="L9" s="64" t="s">
        <v>8</v>
      </c>
      <c r="M9" s="64" t="s">
        <v>292</v>
      </c>
      <c r="N9" s="64" t="s">
        <v>293</v>
      </c>
      <c r="O9" s="65" t="s">
        <v>294</v>
      </c>
      <c r="P9" s="65" t="s">
        <v>261</v>
      </c>
      <c r="Q9" s="65" t="s">
        <v>296</v>
      </c>
      <c r="R9" s="65" t="s">
        <v>297</v>
      </c>
      <c r="S9" s="65" t="s">
        <v>298</v>
      </c>
      <c r="T9" s="66" t="s">
        <v>299</v>
      </c>
    </row>
    <row r="10" spans="1:20" s="67" customFormat="1" ht="17.100000000000001" customHeight="1" x14ac:dyDescent="0.25">
      <c r="A10" s="74"/>
      <c r="B10" s="88"/>
      <c r="C10" s="89"/>
      <c r="D10" s="27"/>
      <c r="E10" s="27"/>
      <c r="F10" s="27"/>
      <c r="G10" s="27"/>
      <c r="H10" s="27"/>
      <c r="I10" s="27"/>
      <c r="J10" s="27"/>
      <c r="K10" s="27"/>
      <c r="L10" s="27"/>
      <c r="M10" s="27"/>
      <c r="N10" s="27"/>
      <c r="O10" s="27"/>
      <c r="P10" s="27"/>
      <c r="Q10" s="27"/>
      <c r="R10" s="27"/>
      <c r="S10" s="27"/>
      <c r="T10" s="27"/>
    </row>
    <row r="11" spans="1:20" s="69" customFormat="1" ht="17.100000000000001" customHeight="1" x14ac:dyDescent="0.25">
      <c r="A11" s="52" t="s">
        <v>119</v>
      </c>
      <c r="B11" s="25" t="s">
        <v>120</v>
      </c>
      <c r="C11" s="54">
        <v>74176</v>
      </c>
      <c r="D11" s="68">
        <v>3077.4</v>
      </c>
      <c r="E11" s="68">
        <f>MIN(G11:T11)</f>
        <v>0</v>
      </c>
      <c r="F11" s="68">
        <f>MAX(G11:T11)</f>
        <v>4513.5200000000004</v>
      </c>
      <c r="G11" s="68">
        <v>0</v>
      </c>
      <c r="H11" s="68">
        <v>1241.2180000000001</v>
      </c>
      <c r="I11" s="68">
        <v>1179.67</v>
      </c>
      <c r="J11" s="68">
        <v>1128.3800000000001</v>
      </c>
      <c r="K11" s="68">
        <v>1077.0899999999999</v>
      </c>
      <c r="L11" s="68">
        <v>1589.99</v>
      </c>
      <c r="M11" s="68">
        <v>1087.8608999999999</v>
      </c>
      <c r="N11" s="68">
        <v>1077.0899999999999</v>
      </c>
      <c r="O11" s="68">
        <v>3867.2660000000001</v>
      </c>
      <c r="P11" s="68">
        <v>4513.5200000000004</v>
      </c>
      <c r="Q11" s="68">
        <v>4051.91</v>
      </c>
      <c r="R11" s="68">
        <v>4051.91</v>
      </c>
      <c r="S11" s="68">
        <v>4308.3599999999997</v>
      </c>
      <c r="T11" s="68">
        <v>2995.8489</v>
      </c>
    </row>
    <row r="12" spans="1:20" s="67" customFormat="1" ht="17.100000000000001" customHeight="1" x14ac:dyDescent="0.25">
      <c r="A12" s="55"/>
      <c r="B12" s="55"/>
      <c r="C12" s="55"/>
      <c r="D12" s="27"/>
      <c r="E12" s="27"/>
      <c r="F12" s="27"/>
      <c r="G12" s="27"/>
      <c r="H12" s="27"/>
      <c r="I12" s="27"/>
      <c r="J12" s="27"/>
      <c r="K12" s="27"/>
      <c r="L12" s="27"/>
      <c r="M12" s="27"/>
      <c r="N12" s="27"/>
      <c r="O12" s="27"/>
      <c r="P12" s="27"/>
      <c r="Q12" s="27"/>
      <c r="R12" s="27"/>
      <c r="S12" s="27"/>
      <c r="T12" s="27"/>
    </row>
    <row r="13" spans="1:20" s="69" customFormat="1" ht="17.100000000000001" customHeight="1" x14ac:dyDescent="0.25">
      <c r="A13" s="52" t="s">
        <v>121</v>
      </c>
      <c r="B13" s="25" t="s">
        <v>120</v>
      </c>
      <c r="C13" s="54">
        <v>74177</v>
      </c>
      <c r="D13" s="68">
        <v>4045.2</v>
      </c>
      <c r="E13" s="68"/>
      <c r="F13" s="68"/>
      <c r="G13" s="68">
        <v>0</v>
      </c>
      <c r="H13" s="68">
        <v>1631.5640000000001</v>
      </c>
      <c r="I13" s="68">
        <v>1550.66</v>
      </c>
      <c r="J13" s="68">
        <v>1483.24</v>
      </c>
      <c r="K13" s="68">
        <v>1415.82</v>
      </c>
      <c r="L13" s="68">
        <v>2090.02</v>
      </c>
      <c r="M13" s="68">
        <v>1429.9782</v>
      </c>
      <c r="N13" s="68">
        <v>1415.82</v>
      </c>
      <c r="O13" s="68">
        <v>5083.4679999999998</v>
      </c>
      <c r="P13" s="68">
        <v>5932.96</v>
      </c>
      <c r="Q13" s="68">
        <v>5326.18</v>
      </c>
      <c r="R13" s="68">
        <v>5326.18</v>
      </c>
      <c r="S13" s="68">
        <v>5663.28</v>
      </c>
      <c r="T13" s="68">
        <v>3938.0021999999999</v>
      </c>
    </row>
    <row r="14" spans="1:20" s="69" customFormat="1" ht="17.100000000000001" customHeight="1" x14ac:dyDescent="0.25">
      <c r="A14" s="52" t="s">
        <v>0</v>
      </c>
      <c r="B14" s="25" t="s">
        <v>137</v>
      </c>
      <c r="C14" s="54" t="s">
        <v>138</v>
      </c>
      <c r="D14" s="68">
        <v>345.6</v>
      </c>
      <c r="E14" s="68"/>
      <c r="F14" s="68"/>
      <c r="G14" s="68">
        <v>0</v>
      </c>
      <c r="H14" s="68">
        <v>139.392</v>
      </c>
      <c r="I14" s="68">
        <v>132.47999999999999</v>
      </c>
      <c r="J14" s="68">
        <v>126.72</v>
      </c>
      <c r="K14" s="68">
        <v>120.96</v>
      </c>
      <c r="L14" s="68">
        <v>178.56</v>
      </c>
      <c r="M14" s="68">
        <v>122.1696</v>
      </c>
      <c r="N14" s="68">
        <v>120.96</v>
      </c>
      <c r="O14" s="68">
        <v>434.30399999999997</v>
      </c>
      <c r="P14" s="68">
        <v>506.88</v>
      </c>
      <c r="Q14" s="68">
        <v>455.04</v>
      </c>
      <c r="R14" s="68">
        <v>455.04</v>
      </c>
      <c r="S14" s="68">
        <v>483.84</v>
      </c>
      <c r="T14" s="68">
        <v>336.44159999999999</v>
      </c>
    </row>
    <row r="15" spans="1:20" s="69" customFormat="1" ht="17.100000000000001" customHeight="1" x14ac:dyDescent="0.25">
      <c r="A15" s="52"/>
      <c r="B15" s="25" t="s">
        <v>32</v>
      </c>
      <c r="C15" s="54"/>
      <c r="D15" s="68">
        <v>4390.8</v>
      </c>
      <c r="E15" s="68">
        <f>MIN(G15:T15)</f>
        <v>0</v>
      </c>
      <c r="F15" s="68">
        <f>MAX(G15:T15)</f>
        <v>6439.84</v>
      </c>
      <c r="G15" s="68">
        <v>0</v>
      </c>
      <c r="H15" s="68">
        <v>1770.9560000000001</v>
      </c>
      <c r="I15" s="68">
        <v>1683.14</v>
      </c>
      <c r="J15" s="68">
        <v>1609.96</v>
      </c>
      <c r="K15" s="68">
        <v>1536.78</v>
      </c>
      <c r="L15" s="68">
        <v>2268.58</v>
      </c>
      <c r="M15" s="68">
        <v>1552.1478</v>
      </c>
      <c r="N15" s="68">
        <v>1536.78</v>
      </c>
      <c r="O15" s="68">
        <v>5517.7719999999999</v>
      </c>
      <c r="P15" s="68">
        <v>6439.84</v>
      </c>
      <c r="Q15" s="68">
        <v>5781.22</v>
      </c>
      <c r="R15" s="68">
        <v>5781.22</v>
      </c>
      <c r="S15" s="68">
        <v>6147.12</v>
      </c>
      <c r="T15" s="68">
        <v>4274.4438</v>
      </c>
    </row>
    <row r="16" spans="1:20" s="67" customFormat="1" ht="17.100000000000001" customHeight="1" x14ac:dyDescent="0.25">
      <c r="A16" s="55"/>
      <c r="B16" s="127"/>
      <c r="C16" s="83"/>
      <c r="D16" s="92"/>
      <c r="E16" s="92"/>
      <c r="F16" s="92"/>
      <c r="G16" s="92"/>
      <c r="H16" s="92"/>
      <c r="I16" s="92"/>
      <c r="J16" s="92"/>
      <c r="K16" s="92"/>
      <c r="L16" s="92"/>
      <c r="M16" s="92"/>
      <c r="N16" s="92"/>
      <c r="O16" s="92"/>
      <c r="P16" s="92"/>
      <c r="Q16" s="92"/>
      <c r="R16" s="92"/>
      <c r="S16" s="92"/>
      <c r="T16" s="92"/>
    </row>
    <row r="17" spans="1:20" s="69" customFormat="1" ht="17.100000000000001" customHeight="1" x14ac:dyDescent="0.25">
      <c r="A17" s="52" t="s">
        <v>122</v>
      </c>
      <c r="B17" s="25" t="s">
        <v>120</v>
      </c>
      <c r="C17" s="54">
        <v>74178</v>
      </c>
      <c r="D17" s="68">
        <v>4712.3999999999996</v>
      </c>
      <c r="E17" s="68"/>
      <c r="F17" s="68"/>
      <c r="G17" s="68">
        <v>0</v>
      </c>
      <c r="H17" s="68">
        <v>1900.6679999999999</v>
      </c>
      <c r="I17" s="68">
        <v>1806.42</v>
      </c>
      <c r="J17" s="68">
        <v>1727.88</v>
      </c>
      <c r="K17" s="68">
        <v>1649.34</v>
      </c>
      <c r="L17" s="68">
        <v>2434.7399999999998</v>
      </c>
      <c r="M17" s="68">
        <v>1665.8334</v>
      </c>
      <c r="N17" s="68">
        <v>1649.34</v>
      </c>
      <c r="O17" s="68">
        <v>5921.9160000000002</v>
      </c>
      <c r="P17" s="68">
        <v>6911.52</v>
      </c>
      <c r="Q17" s="68">
        <v>6204.66</v>
      </c>
      <c r="R17" s="68">
        <v>6204.66</v>
      </c>
      <c r="S17" s="68">
        <v>6597.36</v>
      </c>
      <c r="T17" s="68">
        <v>4587.5213999999996</v>
      </c>
    </row>
    <row r="18" spans="1:20" s="69" customFormat="1" ht="17.100000000000001" customHeight="1" x14ac:dyDescent="0.25">
      <c r="A18" s="52" t="s">
        <v>0</v>
      </c>
      <c r="B18" s="25" t="s">
        <v>137</v>
      </c>
      <c r="C18" s="54" t="s">
        <v>138</v>
      </c>
      <c r="D18" s="68">
        <v>345.6</v>
      </c>
      <c r="E18" s="68"/>
      <c r="F18" s="68"/>
      <c r="G18" s="68">
        <v>0</v>
      </c>
      <c r="H18" s="68">
        <v>139.392</v>
      </c>
      <c r="I18" s="68">
        <v>132.47999999999999</v>
      </c>
      <c r="J18" s="68">
        <v>126.72</v>
      </c>
      <c r="K18" s="68">
        <v>120.96</v>
      </c>
      <c r="L18" s="68">
        <v>178.56</v>
      </c>
      <c r="M18" s="68">
        <v>122.1696</v>
      </c>
      <c r="N18" s="68">
        <v>120.96</v>
      </c>
      <c r="O18" s="68">
        <v>434.30399999999997</v>
      </c>
      <c r="P18" s="68">
        <v>506.88</v>
      </c>
      <c r="Q18" s="68">
        <v>455.04</v>
      </c>
      <c r="R18" s="68">
        <v>455.04</v>
      </c>
      <c r="S18" s="68">
        <v>483.84</v>
      </c>
      <c r="T18" s="68">
        <v>336.44159999999999</v>
      </c>
    </row>
    <row r="19" spans="1:20" s="69" customFormat="1" ht="17.100000000000001" customHeight="1" x14ac:dyDescent="0.25">
      <c r="A19" s="52"/>
      <c r="B19" s="25" t="s">
        <v>32</v>
      </c>
      <c r="C19" s="54"/>
      <c r="D19" s="68">
        <v>5058</v>
      </c>
      <c r="E19" s="68">
        <f>MIN(G19:T19)</f>
        <v>0</v>
      </c>
      <c r="F19" s="68">
        <f>MAX(G19:T19)</f>
        <v>7418.4000000000005</v>
      </c>
      <c r="G19" s="68">
        <v>0</v>
      </c>
      <c r="H19" s="68">
        <v>2040.06</v>
      </c>
      <c r="I19" s="68">
        <v>1938.9</v>
      </c>
      <c r="J19" s="68">
        <v>1854.6000000000001</v>
      </c>
      <c r="K19" s="68">
        <v>1770.3</v>
      </c>
      <c r="L19" s="68">
        <v>2613.2999999999997</v>
      </c>
      <c r="M19" s="68">
        <v>1788.0029999999999</v>
      </c>
      <c r="N19" s="68">
        <v>1770.3</v>
      </c>
      <c r="O19" s="68">
        <v>6356.22</v>
      </c>
      <c r="P19" s="68">
        <v>7418.4000000000005</v>
      </c>
      <c r="Q19" s="68">
        <v>6659.7</v>
      </c>
      <c r="R19" s="68">
        <v>6659.7</v>
      </c>
      <c r="S19" s="68">
        <v>7081.2</v>
      </c>
      <c r="T19" s="68">
        <v>4923.9629999999997</v>
      </c>
    </row>
    <row r="20" spans="1:20" s="67" customFormat="1" ht="17.100000000000001" customHeight="1" x14ac:dyDescent="0.25">
      <c r="A20" s="55"/>
      <c r="B20" s="127"/>
      <c r="C20" s="83"/>
      <c r="D20" s="92"/>
      <c r="E20" s="92"/>
      <c r="F20" s="92"/>
      <c r="G20" s="92"/>
      <c r="H20" s="92"/>
      <c r="I20" s="92"/>
      <c r="J20" s="92"/>
      <c r="K20" s="92"/>
      <c r="L20" s="92"/>
      <c r="M20" s="92"/>
      <c r="N20" s="92"/>
      <c r="O20" s="92"/>
      <c r="P20" s="92"/>
      <c r="Q20" s="92"/>
      <c r="R20" s="92"/>
      <c r="S20" s="92"/>
      <c r="T20" s="92"/>
    </row>
    <row r="21" spans="1:20" s="69" customFormat="1" ht="17.100000000000001" customHeight="1" x14ac:dyDescent="0.25">
      <c r="A21" s="52" t="s">
        <v>123</v>
      </c>
      <c r="B21" s="25" t="s">
        <v>120</v>
      </c>
      <c r="C21" s="54">
        <v>71275</v>
      </c>
      <c r="D21" s="68">
        <v>2565</v>
      </c>
      <c r="E21" s="68"/>
      <c r="F21" s="68"/>
      <c r="G21" s="68">
        <v>0</v>
      </c>
      <c r="H21" s="68">
        <v>1034.55</v>
      </c>
      <c r="I21" s="68">
        <v>983.25</v>
      </c>
      <c r="J21" s="68">
        <v>940.5</v>
      </c>
      <c r="K21" s="68">
        <v>897.75</v>
      </c>
      <c r="L21" s="68">
        <v>1325.25</v>
      </c>
      <c r="M21" s="68">
        <v>906.72749999999996</v>
      </c>
      <c r="N21" s="68">
        <v>897.75</v>
      </c>
      <c r="O21" s="68">
        <v>3223.35</v>
      </c>
      <c r="P21" s="68">
        <v>3762</v>
      </c>
      <c r="Q21" s="68">
        <v>3377.25</v>
      </c>
      <c r="R21" s="68">
        <v>3377.25</v>
      </c>
      <c r="S21" s="68">
        <v>3591</v>
      </c>
      <c r="T21" s="68">
        <v>2497.0275000000001</v>
      </c>
    </row>
    <row r="22" spans="1:20" s="69" customFormat="1" ht="17.100000000000001" customHeight="1" x14ac:dyDescent="0.25">
      <c r="A22" s="52" t="s">
        <v>0</v>
      </c>
      <c r="B22" s="25" t="s">
        <v>137</v>
      </c>
      <c r="C22" s="54" t="s">
        <v>138</v>
      </c>
      <c r="D22" s="68">
        <v>345.6</v>
      </c>
      <c r="E22" s="68"/>
      <c r="F22" s="68"/>
      <c r="G22" s="68">
        <v>0</v>
      </c>
      <c r="H22" s="68">
        <v>139.392</v>
      </c>
      <c r="I22" s="68">
        <v>132.47999999999999</v>
      </c>
      <c r="J22" s="68">
        <v>126.72</v>
      </c>
      <c r="K22" s="68">
        <v>120.96</v>
      </c>
      <c r="L22" s="68">
        <v>178.56</v>
      </c>
      <c r="M22" s="68">
        <v>122.1696</v>
      </c>
      <c r="N22" s="68">
        <v>120.96</v>
      </c>
      <c r="O22" s="68">
        <v>434.30399999999997</v>
      </c>
      <c r="P22" s="68">
        <v>506.88</v>
      </c>
      <c r="Q22" s="68">
        <v>455.04</v>
      </c>
      <c r="R22" s="68">
        <v>455.04</v>
      </c>
      <c r="S22" s="68">
        <v>483.84</v>
      </c>
      <c r="T22" s="68">
        <v>336.44159999999999</v>
      </c>
    </row>
    <row r="23" spans="1:20" s="69" customFormat="1" ht="17.100000000000001" customHeight="1" x14ac:dyDescent="0.25">
      <c r="A23" s="52"/>
      <c r="B23" s="25" t="s">
        <v>32</v>
      </c>
      <c r="C23" s="54"/>
      <c r="D23" s="68">
        <v>2910.6</v>
      </c>
      <c r="E23" s="68">
        <f>MIN(G23:T23)</f>
        <v>0</v>
      </c>
      <c r="F23" s="68">
        <f>MAX(G23:T23)</f>
        <v>4268.88</v>
      </c>
      <c r="G23" s="68">
        <v>0</v>
      </c>
      <c r="H23" s="68">
        <v>1173.942</v>
      </c>
      <c r="I23" s="68">
        <v>1115.73</v>
      </c>
      <c r="J23" s="68">
        <v>1067.22</v>
      </c>
      <c r="K23" s="68">
        <v>1018.71</v>
      </c>
      <c r="L23" s="68">
        <v>1503.81</v>
      </c>
      <c r="M23" s="68">
        <v>1028.8970999999999</v>
      </c>
      <c r="N23" s="68">
        <v>1018.71</v>
      </c>
      <c r="O23" s="68">
        <v>3657.654</v>
      </c>
      <c r="P23" s="68">
        <v>4268.88</v>
      </c>
      <c r="Q23" s="68">
        <v>3832.29</v>
      </c>
      <c r="R23" s="68">
        <v>3832.29</v>
      </c>
      <c r="S23" s="68">
        <v>4074.84</v>
      </c>
      <c r="T23" s="68">
        <v>2833.4691000000003</v>
      </c>
    </row>
    <row r="24" spans="1:20" s="67" customFormat="1" ht="17.100000000000001" customHeight="1" x14ac:dyDescent="0.25">
      <c r="A24" s="55"/>
      <c r="B24" s="127"/>
      <c r="C24" s="83"/>
      <c r="D24" s="92"/>
      <c r="E24" s="92"/>
      <c r="F24" s="92"/>
      <c r="G24" s="92"/>
      <c r="H24" s="92"/>
      <c r="I24" s="92"/>
      <c r="J24" s="92"/>
      <c r="K24" s="92"/>
      <c r="L24" s="92"/>
      <c r="M24" s="92"/>
      <c r="N24" s="92"/>
      <c r="O24" s="92"/>
      <c r="P24" s="92"/>
      <c r="Q24" s="92"/>
      <c r="R24" s="92"/>
      <c r="S24" s="92"/>
      <c r="T24" s="92"/>
    </row>
    <row r="25" spans="1:20" s="69" customFormat="1" ht="17.100000000000001" customHeight="1" x14ac:dyDescent="0.25">
      <c r="A25" s="52" t="s">
        <v>309</v>
      </c>
      <c r="B25" s="25" t="s">
        <v>120</v>
      </c>
      <c r="C25" s="54">
        <v>70496</v>
      </c>
      <c r="D25" s="68">
        <v>1998</v>
      </c>
      <c r="E25" s="68"/>
      <c r="F25" s="68"/>
      <c r="G25" s="68">
        <v>0</v>
      </c>
      <c r="H25" s="68">
        <v>805.86</v>
      </c>
      <c r="I25" s="68">
        <v>765.9</v>
      </c>
      <c r="J25" s="68">
        <v>732.6</v>
      </c>
      <c r="K25" s="68">
        <v>699.3</v>
      </c>
      <c r="L25" s="68">
        <v>1032.3</v>
      </c>
      <c r="M25" s="68">
        <v>706.29300000000001</v>
      </c>
      <c r="N25" s="68">
        <v>699.3</v>
      </c>
      <c r="O25" s="68">
        <v>2510.8200000000002</v>
      </c>
      <c r="P25" s="68">
        <v>2930.4</v>
      </c>
      <c r="Q25" s="68">
        <v>2630.7</v>
      </c>
      <c r="R25" s="68">
        <v>2630.7</v>
      </c>
      <c r="S25" s="68">
        <v>2797.2</v>
      </c>
      <c r="T25" s="68">
        <v>1945.0530000000001</v>
      </c>
    </row>
    <row r="26" spans="1:20" s="67" customFormat="1" ht="17.100000000000001" customHeight="1" x14ac:dyDescent="0.25">
      <c r="A26" s="52" t="s">
        <v>0</v>
      </c>
      <c r="B26" s="25" t="s">
        <v>137</v>
      </c>
      <c r="C26" s="54" t="s">
        <v>138</v>
      </c>
      <c r="D26" s="68">
        <v>345.6</v>
      </c>
      <c r="E26" s="68"/>
      <c r="F26" s="68"/>
      <c r="G26" s="68">
        <v>0</v>
      </c>
      <c r="H26" s="68">
        <v>139.392</v>
      </c>
      <c r="I26" s="68">
        <v>132.47999999999999</v>
      </c>
      <c r="J26" s="68">
        <v>126.72</v>
      </c>
      <c r="K26" s="68">
        <v>120.96</v>
      </c>
      <c r="L26" s="68">
        <v>178.56</v>
      </c>
      <c r="M26" s="68">
        <v>122.1696</v>
      </c>
      <c r="N26" s="68">
        <v>120.96</v>
      </c>
      <c r="O26" s="68">
        <v>434.30399999999997</v>
      </c>
      <c r="P26" s="68">
        <v>506.88</v>
      </c>
      <c r="Q26" s="68">
        <v>455.04</v>
      </c>
      <c r="R26" s="68">
        <v>455.04</v>
      </c>
      <c r="S26" s="68">
        <v>483.84</v>
      </c>
      <c r="T26" s="68">
        <v>336.44159999999999</v>
      </c>
    </row>
    <row r="27" spans="1:20" s="69" customFormat="1" ht="17.100000000000001" customHeight="1" x14ac:dyDescent="0.25">
      <c r="A27" s="52"/>
      <c r="B27" s="25" t="s">
        <v>32</v>
      </c>
      <c r="C27" s="54"/>
      <c r="D27" s="68">
        <v>2343.6</v>
      </c>
      <c r="E27" s="68">
        <f>MIN(G27:T27)</f>
        <v>0</v>
      </c>
      <c r="F27" s="68">
        <f>MAX(G27:T27)</f>
        <v>3437.28</v>
      </c>
      <c r="G27" s="68">
        <v>0</v>
      </c>
      <c r="H27" s="68">
        <v>945.25199999999995</v>
      </c>
      <c r="I27" s="68">
        <v>898.38</v>
      </c>
      <c r="J27" s="68">
        <v>859.32</v>
      </c>
      <c r="K27" s="68">
        <v>820.26</v>
      </c>
      <c r="L27" s="68">
        <v>1210.8599999999999</v>
      </c>
      <c r="M27" s="68">
        <v>828.46260000000007</v>
      </c>
      <c r="N27" s="68">
        <v>820.26</v>
      </c>
      <c r="O27" s="68">
        <v>2945.1240000000003</v>
      </c>
      <c r="P27" s="68">
        <v>3437.28</v>
      </c>
      <c r="Q27" s="68">
        <v>3085.74</v>
      </c>
      <c r="R27" s="68">
        <v>3085.74</v>
      </c>
      <c r="S27" s="68">
        <v>3281.04</v>
      </c>
      <c r="T27" s="68">
        <v>2281.4946</v>
      </c>
    </row>
    <row r="28" spans="1:20" s="67" customFormat="1" ht="17.100000000000001" customHeight="1" x14ac:dyDescent="0.25">
      <c r="A28" s="55"/>
      <c r="B28" s="127"/>
      <c r="C28" s="83"/>
      <c r="D28" s="92"/>
      <c r="E28" s="92"/>
      <c r="F28" s="92"/>
      <c r="G28" s="92"/>
      <c r="H28" s="92"/>
      <c r="I28" s="92"/>
      <c r="J28" s="92"/>
      <c r="K28" s="92"/>
      <c r="L28" s="92"/>
      <c r="M28" s="92"/>
      <c r="N28" s="92"/>
      <c r="O28" s="92"/>
      <c r="P28" s="92"/>
      <c r="Q28" s="92"/>
      <c r="R28" s="92"/>
      <c r="S28" s="92"/>
      <c r="T28" s="92"/>
    </row>
    <row r="29" spans="1:20" s="69" customFormat="1" ht="17.100000000000001" customHeight="1" x14ac:dyDescent="0.25">
      <c r="A29" s="52" t="s">
        <v>310</v>
      </c>
      <c r="B29" s="25" t="s">
        <v>120</v>
      </c>
      <c r="C29" s="54">
        <v>70498</v>
      </c>
      <c r="D29" s="68">
        <v>1998</v>
      </c>
      <c r="E29" s="68"/>
      <c r="F29" s="68"/>
      <c r="G29" s="68">
        <v>0</v>
      </c>
      <c r="H29" s="68">
        <v>805.86</v>
      </c>
      <c r="I29" s="68">
        <v>765.9</v>
      </c>
      <c r="J29" s="68">
        <v>732.6</v>
      </c>
      <c r="K29" s="68">
        <v>699.3</v>
      </c>
      <c r="L29" s="68">
        <v>1032.3</v>
      </c>
      <c r="M29" s="68">
        <v>706.29300000000001</v>
      </c>
      <c r="N29" s="68">
        <v>699.3</v>
      </c>
      <c r="O29" s="68">
        <v>2510.8200000000002</v>
      </c>
      <c r="P29" s="68">
        <v>2930.4</v>
      </c>
      <c r="Q29" s="68">
        <v>2630.7</v>
      </c>
      <c r="R29" s="68">
        <v>2630.7</v>
      </c>
      <c r="S29" s="68">
        <v>2797.2</v>
      </c>
      <c r="T29" s="68">
        <v>1945.0530000000001</v>
      </c>
    </row>
    <row r="30" spans="1:20" s="67" customFormat="1" ht="17.100000000000001" customHeight="1" x14ac:dyDescent="0.25">
      <c r="A30" s="52" t="s">
        <v>0</v>
      </c>
      <c r="B30" s="25" t="s">
        <v>137</v>
      </c>
      <c r="C30" s="54" t="s">
        <v>138</v>
      </c>
      <c r="D30" s="68">
        <v>345.6</v>
      </c>
      <c r="E30" s="68"/>
      <c r="F30" s="68"/>
      <c r="G30" s="68">
        <v>0</v>
      </c>
      <c r="H30" s="68">
        <v>139.392</v>
      </c>
      <c r="I30" s="68">
        <v>132.47999999999999</v>
      </c>
      <c r="J30" s="68">
        <v>126.72</v>
      </c>
      <c r="K30" s="68">
        <v>120.96</v>
      </c>
      <c r="L30" s="68">
        <v>178.56</v>
      </c>
      <c r="M30" s="68">
        <v>122.1696</v>
      </c>
      <c r="N30" s="68">
        <v>120.96</v>
      </c>
      <c r="O30" s="68">
        <v>434.30399999999997</v>
      </c>
      <c r="P30" s="68">
        <v>506.88</v>
      </c>
      <c r="Q30" s="68">
        <v>455.04</v>
      </c>
      <c r="R30" s="68">
        <v>455.04</v>
      </c>
      <c r="S30" s="68">
        <v>483.84</v>
      </c>
      <c r="T30" s="68">
        <v>336.44159999999999</v>
      </c>
    </row>
    <row r="31" spans="1:20" s="69" customFormat="1" ht="17.100000000000001" customHeight="1" x14ac:dyDescent="0.25">
      <c r="A31" s="52"/>
      <c r="B31" s="25" t="s">
        <v>32</v>
      </c>
      <c r="C31" s="54"/>
      <c r="D31" s="68">
        <v>2343.6</v>
      </c>
      <c r="E31" s="68">
        <f>MIN(G31:T31)</f>
        <v>0</v>
      </c>
      <c r="F31" s="68">
        <f>MAX(G31:T31)</f>
        <v>3437.28</v>
      </c>
      <c r="G31" s="68">
        <v>0</v>
      </c>
      <c r="H31" s="68">
        <v>945.25199999999995</v>
      </c>
      <c r="I31" s="68">
        <v>898.38</v>
      </c>
      <c r="J31" s="68">
        <v>859.32</v>
      </c>
      <c r="K31" s="68">
        <v>820.26</v>
      </c>
      <c r="L31" s="68">
        <v>1210.8599999999999</v>
      </c>
      <c r="M31" s="68">
        <v>828.46260000000007</v>
      </c>
      <c r="N31" s="68">
        <v>820.26</v>
      </c>
      <c r="O31" s="68">
        <v>2945.1240000000003</v>
      </c>
      <c r="P31" s="68">
        <v>3437.28</v>
      </c>
      <c r="Q31" s="68">
        <v>3085.74</v>
      </c>
      <c r="R31" s="68">
        <v>3085.74</v>
      </c>
      <c r="S31" s="68">
        <v>3281.04</v>
      </c>
      <c r="T31" s="68">
        <v>2281.4946</v>
      </c>
    </row>
    <row r="32" spans="1:20" s="67" customFormat="1" ht="17.100000000000001" customHeight="1" x14ac:dyDescent="0.25">
      <c r="A32" s="55"/>
      <c r="B32" s="127"/>
      <c r="C32" s="83"/>
      <c r="D32" s="92"/>
      <c r="E32" s="92"/>
      <c r="F32" s="92"/>
      <c r="G32" s="92"/>
      <c r="H32" s="92"/>
      <c r="I32" s="92"/>
      <c r="J32" s="92"/>
      <c r="K32" s="92"/>
      <c r="L32" s="92"/>
      <c r="M32" s="92"/>
      <c r="N32" s="92"/>
      <c r="O32" s="92"/>
      <c r="P32" s="92"/>
      <c r="Q32" s="92"/>
      <c r="R32" s="92"/>
      <c r="S32" s="92"/>
      <c r="T32" s="92"/>
    </row>
    <row r="33" spans="1:20" s="69" customFormat="1" ht="17.100000000000001" customHeight="1" x14ac:dyDescent="0.25">
      <c r="A33" s="52" t="s">
        <v>124</v>
      </c>
      <c r="B33" s="25" t="s">
        <v>120</v>
      </c>
      <c r="C33" s="54">
        <v>71250</v>
      </c>
      <c r="D33" s="68">
        <v>1688.4</v>
      </c>
      <c r="E33" s="68">
        <f>MIN(G33:T33)</f>
        <v>0</v>
      </c>
      <c r="F33" s="68">
        <f>MAX(G33:T33)</f>
        <v>2476.3200000000002</v>
      </c>
      <c r="G33" s="68">
        <v>0</v>
      </c>
      <c r="H33" s="68">
        <v>680.98800000000006</v>
      </c>
      <c r="I33" s="68">
        <v>647.22</v>
      </c>
      <c r="J33" s="68">
        <v>619.08000000000004</v>
      </c>
      <c r="K33" s="68">
        <v>590.94000000000005</v>
      </c>
      <c r="L33" s="68">
        <v>872.34</v>
      </c>
      <c r="M33" s="68">
        <v>596.84939999999995</v>
      </c>
      <c r="N33" s="68">
        <v>590.94000000000005</v>
      </c>
      <c r="O33" s="68">
        <v>2121.7559999999999</v>
      </c>
      <c r="P33" s="68">
        <v>2476.3200000000002</v>
      </c>
      <c r="Q33" s="68">
        <v>2223.06</v>
      </c>
      <c r="R33" s="68">
        <v>2223.06</v>
      </c>
      <c r="S33" s="68">
        <v>2363.7600000000002</v>
      </c>
      <c r="T33" s="68">
        <v>1643.6574000000001</v>
      </c>
    </row>
    <row r="34" spans="1:20" s="67" customFormat="1" ht="17.100000000000001" customHeight="1" x14ac:dyDescent="0.25">
      <c r="A34" s="55"/>
      <c r="B34" s="127"/>
      <c r="C34" s="83"/>
      <c r="D34" s="92"/>
      <c r="E34" s="92"/>
      <c r="F34" s="92"/>
      <c r="G34" s="92"/>
      <c r="H34" s="92"/>
      <c r="I34" s="92"/>
      <c r="J34" s="92"/>
      <c r="K34" s="92"/>
      <c r="L34" s="92"/>
      <c r="M34" s="92"/>
      <c r="N34" s="92"/>
      <c r="O34" s="92"/>
      <c r="P34" s="92"/>
      <c r="Q34" s="92"/>
      <c r="R34" s="92"/>
      <c r="S34" s="92"/>
      <c r="T34" s="92"/>
    </row>
    <row r="35" spans="1:20" s="69" customFormat="1" ht="17.100000000000001" customHeight="1" x14ac:dyDescent="0.25">
      <c r="A35" s="52" t="s">
        <v>125</v>
      </c>
      <c r="B35" s="25" t="s">
        <v>120</v>
      </c>
      <c r="C35" s="54">
        <v>71260</v>
      </c>
      <c r="D35" s="68">
        <v>2307.6</v>
      </c>
      <c r="E35" s="68"/>
      <c r="F35" s="68"/>
      <c r="G35" s="68">
        <v>0</v>
      </c>
      <c r="H35" s="68">
        <v>930.73199999999997</v>
      </c>
      <c r="I35" s="68">
        <v>884.58</v>
      </c>
      <c r="J35" s="68">
        <v>846.12</v>
      </c>
      <c r="K35" s="68">
        <v>807.66</v>
      </c>
      <c r="L35" s="68">
        <v>1192.26</v>
      </c>
      <c r="M35" s="68">
        <v>815.73659999999995</v>
      </c>
      <c r="N35" s="68">
        <v>807.66</v>
      </c>
      <c r="O35" s="68">
        <v>2899.884</v>
      </c>
      <c r="P35" s="68">
        <v>3384.48</v>
      </c>
      <c r="Q35" s="68">
        <v>3038.34</v>
      </c>
      <c r="R35" s="68">
        <v>3038.34</v>
      </c>
      <c r="S35" s="68">
        <v>3230.64</v>
      </c>
      <c r="T35" s="68">
        <v>2246.4486000000002</v>
      </c>
    </row>
    <row r="36" spans="1:20" s="67" customFormat="1" ht="17.100000000000001" customHeight="1" x14ac:dyDescent="0.25">
      <c r="A36" s="52" t="s">
        <v>0</v>
      </c>
      <c r="B36" s="25" t="s">
        <v>137</v>
      </c>
      <c r="C36" s="54" t="s">
        <v>138</v>
      </c>
      <c r="D36" s="68">
        <v>345.6</v>
      </c>
      <c r="E36" s="68"/>
      <c r="F36" s="68"/>
      <c r="G36" s="68">
        <v>0</v>
      </c>
      <c r="H36" s="68">
        <v>139.392</v>
      </c>
      <c r="I36" s="68">
        <v>132.47999999999999</v>
      </c>
      <c r="J36" s="68">
        <v>126.72</v>
      </c>
      <c r="K36" s="68">
        <v>120.96</v>
      </c>
      <c r="L36" s="68">
        <v>178.56</v>
      </c>
      <c r="M36" s="68">
        <v>122.1696</v>
      </c>
      <c r="N36" s="68">
        <v>120.96</v>
      </c>
      <c r="O36" s="68">
        <v>434.30399999999997</v>
      </c>
      <c r="P36" s="68">
        <v>506.88</v>
      </c>
      <c r="Q36" s="68">
        <v>455.04</v>
      </c>
      <c r="R36" s="68">
        <v>455.04</v>
      </c>
      <c r="S36" s="68">
        <v>483.84</v>
      </c>
      <c r="T36" s="68">
        <v>336.44159999999999</v>
      </c>
    </row>
    <row r="37" spans="1:20" s="69" customFormat="1" ht="17.100000000000001" customHeight="1" x14ac:dyDescent="0.25">
      <c r="A37" s="52"/>
      <c r="B37" s="25" t="s">
        <v>32</v>
      </c>
      <c r="C37" s="54"/>
      <c r="D37" s="68">
        <v>2653.2</v>
      </c>
      <c r="E37" s="68">
        <f>MIN(G37:T37)</f>
        <v>0</v>
      </c>
      <c r="F37" s="68">
        <f>MAX(G37:T37)</f>
        <v>3891.36</v>
      </c>
      <c r="G37" s="68">
        <v>0</v>
      </c>
      <c r="H37" s="68">
        <v>1070.124</v>
      </c>
      <c r="I37" s="68">
        <v>1017.0600000000001</v>
      </c>
      <c r="J37" s="68">
        <v>972.84</v>
      </c>
      <c r="K37" s="68">
        <v>928.62</v>
      </c>
      <c r="L37" s="68">
        <v>1370.82</v>
      </c>
      <c r="M37" s="68">
        <v>937.9061999999999</v>
      </c>
      <c r="N37" s="68">
        <v>928.62</v>
      </c>
      <c r="O37" s="68">
        <v>3334.1880000000001</v>
      </c>
      <c r="P37" s="68">
        <v>3891.36</v>
      </c>
      <c r="Q37" s="68">
        <v>3493.38</v>
      </c>
      <c r="R37" s="68">
        <v>3493.38</v>
      </c>
      <c r="S37" s="68">
        <v>3714.48</v>
      </c>
      <c r="T37" s="68">
        <v>2582.8902000000003</v>
      </c>
    </row>
    <row r="38" spans="1:20" s="67" customFormat="1" ht="17.100000000000001" customHeight="1" x14ac:dyDescent="0.25">
      <c r="A38" s="55"/>
      <c r="B38" s="127"/>
      <c r="C38" s="83"/>
      <c r="D38" s="92"/>
      <c r="E38" s="92"/>
      <c r="F38" s="92"/>
      <c r="G38" s="92"/>
      <c r="H38" s="92"/>
      <c r="I38" s="92"/>
      <c r="J38" s="92"/>
      <c r="K38" s="92"/>
      <c r="L38" s="92"/>
      <c r="M38" s="92"/>
      <c r="N38" s="92"/>
      <c r="O38" s="92"/>
      <c r="P38" s="92"/>
      <c r="Q38" s="92"/>
      <c r="R38" s="92"/>
      <c r="S38" s="92"/>
      <c r="T38" s="92"/>
    </row>
    <row r="39" spans="1:20" s="69" customFormat="1" ht="17.100000000000001" customHeight="1" x14ac:dyDescent="0.25">
      <c r="A39" s="52" t="s">
        <v>126</v>
      </c>
      <c r="B39" s="25" t="s">
        <v>120</v>
      </c>
      <c r="C39" s="54">
        <v>73700</v>
      </c>
      <c r="D39" s="68">
        <v>1393.8</v>
      </c>
      <c r="E39" s="68">
        <f>MIN(G39:T39)</f>
        <v>0</v>
      </c>
      <c r="F39" s="68">
        <f>MAX(G39:T39)</f>
        <v>2044.24</v>
      </c>
      <c r="G39" s="68">
        <v>0</v>
      </c>
      <c r="H39" s="68">
        <v>562.16600000000005</v>
      </c>
      <c r="I39" s="68">
        <v>534.29</v>
      </c>
      <c r="J39" s="68">
        <v>511.06</v>
      </c>
      <c r="K39" s="68">
        <v>487.83</v>
      </c>
      <c r="L39" s="68">
        <v>720.13</v>
      </c>
      <c r="M39" s="68">
        <v>492.70830000000001</v>
      </c>
      <c r="N39" s="68">
        <v>487.83</v>
      </c>
      <c r="O39" s="68">
        <v>1751.5419999999999</v>
      </c>
      <c r="P39" s="68">
        <v>2044.24</v>
      </c>
      <c r="Q39" s="68">
        <v>1835.17</v>
      </c>
      <c r="R39" s="68">
        <v>1835.17</v>
      </c>
      <c r="S39" s="68">
        <v>1951.32</v>
      </c>
      <c r="T39" s="68">
        <v>1356.8643</v>
      </c>
    </row>
    <row r="40" spans="1:20" s="67" customFormat="1" ht="17.100000000000001" customHeight="1" x14ac:dyDescent="0.25">
      <c r="A40" s="55"/>
      <c r="B40" s="127"/>
      <c r="C40" s="83"/>
      <c r="D40" s="92"/>
      <c r="E40" s="92"/>
      <c r="F40" s="92"/>
      <c r="G40" s="92"/>
      <c r="H40" s="92"/>
      <c r="I40" s="92"/>
      <c r="J40" s="92"/>
      <c r="K40" s="92"/>
      <c r="L40" s="92"/>
      <c r="M40" s="92"/>
      <c r="N40" s="92"/>
      <c r="O40" s="92"/>
      <c r="P40" s="92"/>
      <c r="Q40" s="92"/>
      <c r="R40" s="92"/>
      <c r="S40" s="92"/>
      <c r="T40" s="92"/>
    </row>
    <row r="41" spans="1:20" s="69" customFormat="1" ht="17.100000000000001" customHeight="1" x14ac:dyDescent="0.25">
      <c r="A41" s="52" t="s">
        <v>127</v>
      </c>
      <c r="B41" s="25" t="s">
        <v>120</v>
      </c>
      <c r="C41" s="54">
        <v>73200</v>
      </c>
      <c r="D41" s="68">
        <v>1393.8</v>
      </c>
      <c r="E41" s="68">
        <f>MIN(G41:T41)</f>
        <v>0</v>
      </c>
      <c r="F41" s="68">
        <f>MAX(G41:T41)</f>
        <v>2044.24</v>
      </c>
      <c r="G41" s="68">
        <v>0</v>
      </c>
      <c r="H41" s="68">
        <v>562.16600000000005</v>
      </c>
      <c r="I41" s="68">
        <v>534.29</v>
      </c>
      <c r="J41" s="68">
        <v>511.06</v>
      </c>
      <c r="K41" s="68">
        <v>487.83</v>
      </c>
      <c r="L41" s="68">
        <v>720.13</v>
      </c>
      <c r="M41" s="68">
        <v>492.70830000000001</v>
      </c>
      <c r="N41" s="68">
        <v>487.83</v>
      </c>
      <c r="O41" s="68">
        <v>1751.5419999999999</v>
      </c>
      <c r="P41" s="68">
        <v>2044.24</v>
      </c>
      <c r="Q41" s="68">
        <v>1835.17</v>
      </c>
      <c r="R41" s="68">
        <v>1835.17</v>
      </c>
      <c r="S41" s="68">
        <v>1951.32</v>
      </c>
      <c r="T41" s="68">
        <v>1356.8643</v>
      </c>
    </row>
    <row r="42" spans="1:20" s="67" customFormat="1" ht="17.100000000000001" customHeight="1" x14ac:dyDescent="0.25">
      <c r="A42" s="55"/>
      <c r="B42" s="127"/>
      <c r="C42" s="83"/>
      <c r="D42" s="92"/>
      <c r="E42" s="92"/>
      <c r="F42" s="92"/>
      <c r="G42" s="92"/>
      <c r="H42" s="92"/>
      <c r="I42" s="92"/>
      <c r="J42" s="92"/>
      <c r="K42" s="92"/>
      <c r="L42" s="92"/>
      <c r="M42" s="92"/>
      <c r="N42" s="92"/>
      <c r="O42" s="92"/>
      <c r="P42" s="92"/>
      <c r="Q42" s="92"/>
      <c r="R42" s="92"/>
      <c r="S42" s="92"/>
      <c r="T42" s="92"/>
    </row>
    <row r="43" spans="1:20" s="69" customFormat="1" ht="17.100000000000001" customHeight="1" x14ac:dyDescent="0.25">
      <c r="A43" s="52" t="s">
        <v>128</v>
      </c>
      <c r="B43" s="25" t="s">
        <v>120</v>
      </c>
      <c r="C43" s="54">
        <v>70486</v>
      </c>
      <c r="D43" s="68">
        <v>1393.8</v>
      </c>
      <c r="E43" s="68">
        <f>MIN(G43:T43)</f>
        <v>0</v>
      </c>
      <c r="F43" s="68">
        <f>MAX(G43:T43)</f>
        <v>2044.24</v>
      </c>
      <c r="G43" s="68">
        <v>0</v>
      </c>
      <c r="H43" s="68">
        <v>562.16600000000005</v>
      </c>
      <c r="I43" s="68">
        <v>534.29</v>
      </c>
      <c r="J43" s="68">
        <v>511.06</v>
      </c>
      <c r="K43" s="68">
        <v>487.83</v>
      </c>
      <c r="L43" s="68">
        <v>720.13</v>
      </c>
      <c r="M43" s="68">
        <v>492.70830000000001</v>
      </c>
      <c r="N43" s="68">
        <v>487.83</v>
      </c>
      <c r="O43" s="68">
        <v>1751.5419999999999</v>
      </c>
      <c r="P43" s="68">
        <v>2044.24</v>
      </c>
      <c r="Q43" s="68">
        <v>1835.17</v>
      </c>
      <c r="R43" s="68">
        <v>1835.17</v>
      </c>
      <c r="S43" s="68">
        <v>1951.32</v>
      </c>
      <c r="T43" s="68">
        <v>1356.8643</v>
      </c>
    </row>
    <row r="44" spans="1:20" s="67" customFormat="1" ht="17.100000000000001" customHeight="1" x14ac:dyDescent="0.25">
      <c r="A44" s="55"/>
      <c r="B44" s="127"/>
      <c r="C44" s="83"/>
      <c r="D44" s="92"/>
      <c r="E44" s="92"/>
      <c r="F44" s="92"/>
      <c r="G44" s="92"/>
      <c r="H44" s="92"/>
      <c r="I44" s="92"/>
      <c r="J44" s="92"/>
      <c r="K44" s="92"/>
      <c r="L44" s="92"/>
      <c r="M44" s="92"/>
      <c r="N44" s="92"/>
      <c r="O44" s="92"/>
      <c r="P44" s="92"/>
      <c r="Q44" s="92"/>
      <c r="R44" s="92"/>
      <c r="S44" s="92"/>
      <c r="T44" s="92"/>
    </row>
    <row r="45" spans="1:20" s="69" customFormat="1" ht="17.100000000000001" customHeight="1" x14ac:dyDescent="0.25">
      <c r="A45" s="52" t="s">
        <v>129</v>
      </c>
      <c r="B45" s="25" t="s">
        <v>120</v>
      </c>
      <c r="C45" s="54">
        <v>70450</v>
      </c>
      <c r="D45" s="68">
        <v>1372.2</v>
      </c>
      <c r="E45" s="68">
        <f>MIN(G45:T45)</f>
        <v>0</v>
      </c>
      <c r="F45" s="68">
        <f>MAX(G45:T45)</f>
        <v>2012.56</v>
      </c>
      <c r="G45" s="68">
        <v>0</v>
      </c>
      <c r="H45" s="68">
        <v>553.45399999999995</v>
      </c>
      <c r="I45" s="68">
        <v>526.01</v>
      </c>
      <c r="J45" s="68">
        <v>503.14</v>
      </c>
      <c r="K45" s="68">
        <v>480.27</v>
      </c>
      <c r="L45" s="68">
        <v>708.97</v>
      </c>
      <c r="M45" s="68">
        <v>485.0727</v>
      </c>
      <c r="N45" s="68">
        <v>480.27</v>
      </c>
      <c r="O45" s="68">
        <v>1724.3979999999999</v>
      </c>
      <c r="P45" s="68">
        <v>2012.56</v>
      </c>
      <c r="Q45" s="68">
        <v>1806.73</v>
      </c>
      <c r="R45" s="68">
        <v>1806.73</v>
      </c>
      <c r="S45" s="68">
        <v>1921.08</v>
      </c>
      <c r="T45" s="68">
        <v>1335.8367000000001</v>
      </c>
    </row>
    <row r="46" spans="1:20" s="67" customFormat="1" ht="17.100000000000001" customHeight="1" x14ac:dyDescent="0.25">
      <c r="A46" s="55"/>
      <c r="B46" s="127"/>
      <c r="C46" s="83"/>
      <c r="D46" s="92"/>
      <c r="E46" s="92"/>
      <c r="F46" s="92"/>
      <c r="G46" s="92"/>
      <c r="H46" s="92"/>
      <c r="I46" s="92"/>
      <c r="J46" s="92"/>
      <c r="K46" s="92"/>
      <c r="L46" s="92"/>
      <c r="M46" s="92"/>
      <c r="N46" s="92"/>
      <c r="O46" s="92"/>
      <c r="P46" s="92"/>
      <c r="Q46" s="92"/>
      <c r="R46" s="92"/>
      <c r="S46" s="92"/>
      <c r="T46" s="92"/>
    </row>
    <row r="47" spans="1:20" s="69" customFormat="1" ht="17.100000000000001" customHeight="1" x14ac:dyDescent="0.25">
      <c r="A47" s="52" t="s">
        <v>130</v>
      </c>
      <c r="B47" s="25" t="s">
        <v>120</v>
      </c>
      <c r="C47" s="54">
        <v>71271</v>
      </c>
      <c r="D47" s="68">
        <v>1688.4</v>
      </c>
      <c r="E47" s="68">
        <f>MIN(G47:T47)</f>
        <v>0</v>
      </c>
      <c r="F47" s="68">
        <f>MAX(G47:T47)</f>
        <v>2476.3200000000002</v>
      </c>
      <c r="G47" s="68">
        <v>0</v>
      </c>
      <c r="H47" s="68">
        <v>680.98800000000006</v>
      </c>
      <c r="I47" s="68">
        <v>647.22</v>
      </c>
      <c r="J47" s="68">
        <v>619.08000000000004</v>
      </c>
      <c r="K47" s="68">
        <v>590.94000000000005</v>
      </c>
      <c r="L47" s="68">
        <v>872.34</v>
      </c>
      <c r="M47" s="68">
        <v>596.84939999999995</v>
      </c>
      <c r="N47" s="68">
        <v>590.94000000000005</v>
      </c>
      <c r="O47" s="68">
        <v>2121.7559999999999</v>
      </c>
      <c r="P47" s="68">
        <v>2476.3200000000002</v>
      </c>
      <c r="Q47" s="68">
        <v>2223.06</v>
      </c>
      <c r="R47" s="68">
        <v>2223.06</v>
      </c>
      <c r="S47" s="68">
        <v>2363.7600000000002</v>
      </c>
      <c r="T47" s="68">
        <v>1643.6574000000001</v>
      </c>
    </row>
    <row r="48" spans="1:20" s="67" customFormat="1" ht="17.100000000000001" customHeight="1" x14ac:dyDescent="0.25">
      <c r="A48" s="55"/>
      <c r="B48" s="127"/>
      <c r="C48" s="83"/>
      <c r="D48" s="92"/>
      <c r="E48" s="92"/>
      <c r="F48" s="92"/>
      <c r="G48" s="92"/>
      <c r="H48" s="92"/>
      <c r="I48" s="92"/>
      <c r="J48" s="92"/>
      <c r="K48" s="92"/>
      <c r="L48" s="92"/>
      <c r="M48" s="92"/>
      <c r="N48" s="92"/>
      <c r="O48" s="92"/>
      <c r="P48" s="92"/>
      <c r="Q48" s="92"/>
      <c r="R48" s="92"/>
      <c r="S48" s="92"/>
      <c r="T48" s="92"/>
    </row>
    <row r="49" spans="1:20" s="69" customFormat="1" ht="17.100000000000001" customHeight="1" x14ac:dyDescent="0.25">
      <c r="A49" s="52" t="s">
        <v>131</v>
      </c>
      <c r="B49" s="25" t="s">
        <v>120</v>
      </c>
      <c r="C49" s="54">
        <v>72192</v>
      </c>
      <c r="D49" s="68">
        <v>1619.4</v>
      </c>
      <c r="E49" s="68">
        <f>MIN(G49:T49)</f>
        <v>0</v>
      </c>
      <c r="F49" s="68">
        <f>MAX(G49:T49)</f>
        <v>2375.12</v>
      </c>
      <c r="G49" s="68">
        <v>0</v>
      </c>
      <c r="H49" s="68">
        <v>653.15800000000002</v>
      </c>
      <c r="I49" s="68">
        <v>620.77</v>
      </c>
      <c r="J49" s="68">
        <v>593.78</v>
      </c>
      <c r="K49" s="68">
        <v>566.79</v>
      </c>
      <c r="L49" s="68">
        <v>836.69</v>
      </c>
      <c r="M49" s="68">
        <v>572.4579</v>
      </c>
      <c r="N49" s="68">
        <v>566.79</v>
      </c>
      <c r="O49" s="68">
        <v>2035.046</v>
      </c>
      <c r="P49" s="68">
        <v>2375.12</v>
      </c>
      <c r="Q49" s="68">
        <v>2132.21</v>
      </c>
      <c r="R49" s="68">
        <v>2132.21</v>
      </c>
      <c r="S49" s="68">
        <v>2267.16</v>
      </c>
      <c r="T49" s="68">
        <v>1576.4858999999999</v>
      </c>
    </row>
    <row r="50" spans="1:20" s="67" customFormat="1" ht="17.100000000000001" customHeight="1" x14ac:dyDescent="0.25">
      <c r="A50" s="55"/>
      <c r="B50" s="127"/>
      <c r="C50" s="83"/>
      <c r="D50" s="92"/>
      <c r="E50" s="92"/>
      <c r="F50" s="92"/>
      <c r="G50" s="92"/>
      <c r="H50" s="92"/>
      <c r="I50" s="92"/>
      <c r="J50" s="92"/>
      <c r="K50" s="92"/>
      <c r="L50" s="92"/>
      <c r="M50" s="92"/>
      <c r="N50" s="92"/>
      <c r="O50" s="92"/>
      <c r="P50" s="92"/>
      <c r="Q50" s="92"/>
      <c r="R50" s="92"/>
      <c r="S50" s="92"/>
      <c r="T50" s="92"/>
    </row>
    <row r="51" spans="1:20" s="69" customFormat="1" ht="17.100000000000001" customHeight="1" x14ac:dyDescent="0.25">
      <c r="A51" s="52" t="s">
        <v>311</v>
      </c>
      <c r="B51" s="25" t="s">
        <v>120</v>
      </c>
      <c r="C51" s="54">
        <v>72193</v>
      </c>
      <c r="D51" s="68">
        <v>2245.1999999999998</v>
      </c>
      <c r="E51" s="68"/>
      <c r="F51" s="68"/>
      <c r="G51" s="68">
        <v>0</v>
      </c>
      <c r="H51" s="68">
        <v>905.56399999999996</v>
      </c>
      <c r="I51" s="68">
        <v>860.66</v>
      </c>
      <c r="J51" s="68">
        <v>823.24</v>
      </c>
      <c r="K51" s="68">
        <v>785.82</v>
      </c>
      <c r="L51" s="68">
        <v>1160.02</v>
      </c>
      <c r="M51" s="68">
        <v>793.67819999999995</v>
      </c>
      <c r="N51" s="68">
        <v>785.82</v>
      </c>
      <c r="O51" s="68">
        <v>2821.4679999999998</v>
      </c>
      <c r="P51" s="68">
        <v>3292.96</v>
      </c>
      <c r="Q51" s="68">
        <v>2956.18</v>
      </c>
      <c r="R51" s="68">
        <v>2956.18</v>
      </c>
      <c r="S51" s="68">
        <v>3143.28</v>
      </c>
      <c r="T51" s="68">
        <v>2185.7022000000002</v>
      </c>
    </row>
    <row r="52" spans="1:20" s="67" customFormat="1" ht="17.100000000000001" customHeight="1" x14ac:dyDescent="0.25">
      <c r="A52" s="52" t="s">
        <v>0</v>
      </c>
      <c r="B52" s="25" t="s">
        <v>137</v>
      </c>
      <c r="C52" s="54" t="s">
        <v>138</v>
      </c>
      <c r="D52" s="68">
        <v>345.6</v>
      </c>
      <c r="E52" s="68"/>
      <c r="F52" s="68"/>
      <c r="G52" s="68">
        <v>0</v>
      </c>
      <c r="H52" s="68">
        <v>139.392</v>
      </c>
      <c r="I52" s="68">
        <v>132.47999999999999</v>
      </c>
      <c r="J52" s="68">
        <v>126.72</v>
      </c>
      <c r="K52" s="68">
        <v>120.96</v>
      </c>
      <c r="L52" s="68">
        <v>178.56</v>
      </c>
      <c r="M52" s="68">
        <v>122.1696</v>
      </c>
      <c r="N52" s="68">
        <v>120.96</v>
      </c>
      <c r="O52" s="68">
        <v>434.30399999999997</v>
      </c>
      <c r="P52" s="68">
        <v>506.88</v>
      </c>
      <c r="Q52" s="68">
        <v>455.04</v>
      </c>
      <c r="R52" s="68">
        <v>455.04</v>
      </c>
      <c r="S52" s="68">
        <v>483.84</v>
      </c>
      <c r="T52" s="68">
        <v>336.44159999999999</v>
      </c>
    </row>
    <row r="53" spans="1:20" s="69" customFormat="1" ht="17.100000000000001" customHeight="1" x14ac:dyDescent="0.25">
      <c r="A53" s="52"/>
      <c r="B53" s="25" t="s">
        <v>32</v>
      </c>
      <c r="C53" s="54"/>
      <c r="D53" s="68">
        <v>2590.7999999999997</v>
      </c>
      <c r="E53" s="68">
        <f>MIN(G53:T53)</f>
        <v>0</v>
      </c>
      <c r="F53" s="68">
        <f>MAX(G53:T53)</f>
        <v>3799.84</v>
      </c>
      <c r="G53" s="68">
        <v>0</v>
      </c>
      <c r="H53" s="68">
        <v>1044.9559999999999</v>
      </c>
      <c r="I53" s="68">
        <v>993.14</v>
      </c>
      <c r="J53" s="68">
        <v>949.96</v>
      </c>
      <c r="K53" s="68">
        <v>906.78000000000009</v>
      </c>
      <c r="L53" s="68">
        <v>1338.58</v>
      </c>
      <c r="M53" s="68">
        <v>915.84780000000001</v>
      </c>
      <c r="N53" s="68">
        <v>906.78000000000009</v>
      </c>
      <c r="O53" s="68">
        <v>3255.7719999999999</v>
      </c>
      <c r="P53" s="68">
        <v>3799.84</v>
      </c>
      <c r="Q53" s="68">
        <v>3411.22</v>
      </c>
      <c r="R53" s="68">
        <v>3411.22</v>
      </c>
      <c r="S53" s="68">
        <v>3627.1200000000003</v>
      </c>
      <c r="T53" s="68">
        <v>2522.1438000000003</v>
      </c>
    </row>
    <row r="54" spans="1:20" s="67" customFormat="1" ht="17.100000000000001" customHeight="1" x14ac:dyDescent="0.25">
      <c r="A54" s="55"/>
      <c r="B54" s="127"/>
      <c r="C54" s="83"/>
      <c r="D54" s="92"/>
      <c r="E54" s="92"/>
      <c r="F54" s="92"/>
      <c r="G54" s="92"/>
      <c r="H54" s="92"/>
      <c r="I54" s="92"/>
      <c r="J54" s="92"/>
      <c r="K54" s="92"/>
      <c r="L54" s="92"/>
      <c r="M54" s="92"/>
      <c r="N54" s="92"/>
      <c r="O54" s="92"/>
      <c r="P54" s="92"/>
      <c r="Q54" s="92"/>
      <c r="R54" s="92"/>
      <c r="S54" s="92"/>
      <c r="T54" s="92"/>
    </row>
    <row r="55" spans="1:20" s="67" customFormat="1" ht="17.100000000000001" customHeight="1" x14ac:dyDescent="0.25">
      <c r="A55" s="52" t="s">
        <v>132</v>
      </c>
      <c r="B55" s="25" t="s">
        <v>120</v>
      </c>
      <c r="C55" s="54">
        <v>70490</v>
      </c>
      <c r="D55" s="68">
        <v>1393.8</v>
      </c>
      <c r="E55" s="68">
        <f>MIN(G55:T55)</f>
        <v>0</v>
      </c>
      <c r="F55" s="68">
        <f>MAX(G55:T55)</f>
        <v>2044.24</v>
      </c>
      <c r="G55" s="68">
        <v>0</v>
      </c>
      <c r="H55" s="68">
        <v>562.16600000000005</v>
      </c>
      <c r="I55" s="68">
        <v>534.29</v>
      </c>
      <c r="J55" s="68">
        <v>511.06</v>
      </c>
      <c r="K55" s="68">
        <v>487.83</v>
      </c>
      <c r="L55" s="68">
        <v>720.13</v>
      </c>
      <c r="M55" s="68">
        <v>492.70830000000001</v>
      </c>
      <c r="N55" s="68">
        <v>487.83</v>
      </c>
      <c r="O55" s="68">
        <v>1751.5419999999999</v>
      </c>
      <c r="P55" s="68">
        <v>2044.24</v>
      </c>
      <c r="Q55" s="68">
        <v>1835.17</v>
      </c>
      <c r="R55" s="68">
        <v>1835.17</v>
      </c>
      <c r="S55" s="68">
        <v>1951.32</v>
      </c>
      <c r="T55" s="68">
        <v>1356.8643</v>
      </c>
    </row>
    <row r="56" spans="1:20" s="67" customFormat="1" ht="17.100000000000001" customHeight="1" x14ac:dyDescent="0.25">
      <c r="A56" s="55"/>
      <c r="B56" s="127"/>
      <c r="C56" s="83"/>
      <c r="D56" s="92"/>
      <c r="E56" s="92"/>
      <c r="F56" s="92"/>
      <c r="G56" s="92"/>
      <c r="H56" s="92"/>
      <c r="I56" s="92"/>
      <c r="J56" s="92"/>
      <c r="K56" s="92"/>
      <c r="L56" s="92"/>
      <c r="M56" s="92"/>
      <c r="N56" s="92"/>
      <c r="O56" s="92"/>
      <c r="P56" s="92"/>
      <c r="Q56" s="92"/>
      <c r="R56" s="92"/>
      <c r="S56" s="92"/>
      <c r="T56" s="92"/>
    </row>
    <row r="57" spans="1:20" s="67" customFormat="1" ht="17.100000000000001" customHeight="1" x14ac:dyDescent="0.25">
      <c r="A57" s="52" t="s">
        <v>133</v>
      </c>
      <c r="B57" s="25" t="s">
        <v>120</v>
      </c>
      <c r="C57" s="54">
        <v>70491</v>
      </c>
      <c r="D57" s="68">
        <v>1758.6</v>
      </c>
      <c r="E57" s="68"/>
      <c r="F57" s="68"/>
      <c r="G57" s="68">
        <v>0</v>
      </c>
      <c r="H57" s="68">
        <v>709.30200000000002</v>
      </c>
      <c r="I57" s="68">
        <v>674.13</v>
      </c>
      <c r="J57" s="68">
        <v>644.82000000000005</v>
      </c>
      <c r="K57" s="68">
        <v>615.51</v>
      </c>
      <c r="L57" s="68">
        <v>908.61</v>
      </c>
      <c r="M57" s="68">
        <v>621.66510000000005</v>
      </c>
      <c r="N57" s="68">
        <v>615.51</v>
      </c>
      <c r="O57" s="68">
        <v>2209.9740000000002</v>
      </c>
      <c r="P57" s="68">
        <v>2579.2800000000002</v>
      </c>
      <c r="Q57" s="68">
        <v>2315.4899999999998</v>
      </c>
      <c r="R57" s="68">
        <v>2315.4899999999998</v>
      </c>
      <c r="S57" s="68">
        <v>2462.04</v>
      </c>
      <c r="T57" s="68">
        <v>1711.9971</v>
      </c>
    </row>
    <row r="58" spans="1:20" s="69" customFormat="1" ht="17.100000000000001" customHeight="1" x14ac:dyDescent="0.25">
      <c r="A58" s="52" t="s">
        <v>0</v>
      </c>
      <c r="B58" s="25" t="s">
        <v>137</v>
      </c>
      <c r="C58" s="54" t="s">
        <v>138</v>
      </c>
      <c r="D58" s="68">
        <v>345.6</v>
      </c>
      <c r="E58" s="68"/>
      <c r="F58" s="68"/>
      <c r="G58" s="68">
        <v>0</v>
      </c>
      <c r="H58" s="68">
        <v>139.392</v>
      </c>
      <c r="I58" s="68">
        <v>132.47999999999999</v>
      </c>
      <c r="J58" s="68">
        <v>126.72</v>
      </c>
      <c r="K58" s="68">
        <v>120.96</v>
      </c>
      <c r="L58" s="68">
        <v>178.56</v>
      </c>
      <c r="M58" s="68">
        <v>122.1696</v>
      </c>
      <c r="N58" s="68">
        <v>120.96</v>
      </c>
      <c r="O58" s="68">
        <v>434.30399999999997</v>
      </c>
      <c r="P58" s="68">
        <v>506.88</v>
      </c>
      <c r="Q58" s="68">
        <v>455.04</v>
      </c>
      <c r="R58" s="68">
        <v>455.04</v>
      </c>
      <c r="S58" s="68">
        <v>483.84</v>
      </c>
      <c r="T58" s="68">
        <v>336.44159999999999</v>
      </c>
    </row>
    <row r="59" spans="1:20" s="67" customFormat="1" ht="17.100000000000001" customHeight="1" x14ac:dyDescent="0.25">
      <c r="A59" s="52"/>
      <c r="B59" s="25" t="s">
        <v>32</v>
      </c>
      <c r="C59" s="54"/>
      <c r="D59" s="68">
        <v>2104.1999999999998</v>
      </c>
      <c r="E59" s="68">
        <f>MIN(G59:T59)</f>
        <v>0</v>
      </c>
      <c r="F59" s="68">
        <f>MAX(G59:T59)</f>
        <v>3086.1600000000003</v>
      </c>
      <c r="G59" s="68">
        <v>0</v>
      </c>
      <c r="H59" s="68">
        <v>848.69399999999996</v>
      </c>
      <c r="I59" s="68">
        <v>806.61</v>
      </c>
      <c r="J59" s="68">
        <v>771.54000000000008</v>
      </c>
      <c r="K59" s="68">
        <v>736.47</v>
      </c>
      <c r="L59" s="68">
        <v>1087.17</v>
      </c>
      <c r="M59" s="68">
        <v>743.83470000000011</v>
      </c>
      <c r="N59" s="68">
        <v>736.47</v>
      </c>
      <c r="O59" s="68">
        <v>2644.2780000000002</v>
      </c>
      <c r="P59" s="68">
        <v>3086.1600000000003</v>
      </c>
      <c r="Q59" s="68">
        <v>2770.5299999999997</v>
      </c>
      <c r="R59" s="68">
        <v>2770.5299999999997</v>
      </c>
      <c r="S59" s="68">
        <v>2945.88</v>
      </c>
      <c r="T59" s="68">
        <v>2048.4387000000002</v>
      </c>
    </row>
    <row r="60" spans="1:20" s="67" customFormat="1" ht="17.100000000000001" customHeight="1" x14ac:dyDescent="0.25">
      <c r="A60" s="55"/>
      <c r="B60" s="127"/>
      <c r="C60" s="83"/>
      <c r="D60" s="92"/>
      <c r="E60" s="92"/>
      <c r="F60" s="92"/>
      <c r="G60" s="92"/>
      <c r="H60" s="92"/>
      <c r="I60" s="92"/>
      <c r="J60" s="92"/>
      <c r="K60" s="92"/>
      <c r="L60" s="92"/>
      <c r="M60" s="92"/>
      <c r="N60" s="92"/>
      <c r="O60" s="92"/>
      <c r="P60" s="92"/>
      <c r="Q60" s="92"/>
      <c r="R60" s="92"/>
      <c r="S60" s="92"/>
      <c r="T60" s="92"/>
    </row>
    <row r="61" spans="1:20" s="67" customFormat="1" ht="17.100000000000001" customHeight="1" x14ac:dyDescent="0.25">
      <c r="A61" s="52" t="s">
        <v>134</v>
      </c>
      <c r="B61" s="25" t="s">
        <v>120</v>
      </c>
      <c r="C61" s="54">
        <v>72125</v>
      </c>
      <c r="D61" s="68">
        <v>1876.2</v>
      </c>
      <c r="E61" s="68">
        <f>MIN(G61:T61)</f>
        <v>0</v>
      </c>
      <c r="F61" s="68">
        <f>MAX(G61:T61)</f>
        <v>2751.76</v>
      </c>
      <c r="G61" s="68">
        <v>0</v>
      </c>
      <c r="H61" s="68">
        <v>756.73400000000004</v>
      </c>
      <c r="I61" s="68">
        <v>719.21</v>
      </c>
      <c r="J61" s="68">
        <v>687.94</v>
      </c>
      <c r="K61" s="68">
        <v>656.67</v>
      </c>
      <c r="L61" s="68">
        <v>969.37</v>
      </c>
      <c r="M61" s="68">
        <v>663.23670000000004</v>
      </c>
      <c r="N61" s="68">
        <v>656.67</v>
      </c>
      <c r="O61" s="68">
        <v>2357.7579999999998</v>
      </c>
      <c r="P61" s="68">
        <v>2751.76</v>
      </c>
      <c r="Q61" s="68">
        <v>2470.33</v>
      </c>
      <c r="R61" s="68">
        <v>2470.33</v>
      </c>
      <c r="S61" s="68">
        <v>2626.68</v>
      </c>
      <c r="T61" s="68">
        <v>1826.4807000000001</v>
      </c>
    </row>
    <row r="62" spans="1:20" s="67" customFormat="1" ht="17.100000000000001" customHeight="1" x14ac:dyDescent="0.25">
      <c r="A62" s="55"/>
      <c r="B62" s="127"/>
      <c r="C62" s="83"/>
      <c r="D62" s="92"/>
      <c r="E62" s="92"/>
      <c r="F62" s="92"/>
      <c r="G62" s="92"/>
      <c r="H62" s="92"/>
      <c r="I62" s="92"/>
      <c r="J62" s="92"/>
      <c r="K62" s="92"/>
      <c r="L62" s="92"/>
      <c r="M62" s="92"/>
      <c r="N62" s="92"/>
      <c r="O62" s="92"/>
      <c r="P62" s="92"/>
      <c r="Q62" s="92"/>
      <c r="R62" s="92"/>
      <c r="S62" s="92"/>
      <c r="T62" s="92"/>
    </row>
    <row r="63" spans="1:20" s="67" customFormat="1" ht="17.100000000000001" customHeight="1" x14ac:dyDescent="0.25">
      <c r="A63" s="52" t="s">
        <v>135</v>
      </c>
      <c r="B63" s="25" t="s">
        <v>120</v>
      </c>
      <c r="C63" s="54">
        <v>72131</v>
      </c>
      <c r="D63" s="68">
        <v>1780.2</v>
      </c>
      <c r="E63" s="68">
        <f>MIN(G63:T63)</f>
        <v>0</v>
      </c>
      <c r="F63" s="68">
        <f>MAX(G63:T63)</f>
        <v>2610.96</v>
      </c>
      <c r="G63" s="68">
        <v>0</v>
      </c>
      <c r="H63" s="68">
        <v>718.01400000000001</v>
      </c>
      <c r="I63" s="68">
        <v>682.41</v>
      </c>
      <c r="J63" s="68">
        <v>652.74</v>
      </c>
      <c r="K63" s="68">
        <v>623.07000000000005</v>
      </c>
      <c r="L63" s="68">
        <v>919.77</v>
      </c>
      <c r="M63" s="68">
        <v>629.30070000000001</v>
      </c>
      <c r="N63" s="68">
        <v>623.07000000000005</v>
      </c>
      <c r="O63" s="68">
        <v>2237.1179999999999</v>
      </c>
      <c r="P63" s="68">
        <v>2610.96</v>
      </c>
      <c r="Q63" s="68">
        <v>2343.9299999999998</v>
      </c>
      <c r="R63" s="68">
        <v>2343.9299999999998</v>
      </c>
      <c r="S63" s="68">
        <v>2492.2800000000002</v>
      </c>
      <c r="T63" s="68">
        <v>1733.0246999999999</v>
      </c>
    </row>
    <row r="64" spans="1:20" s="67" customFormat="1" ht="16.5" customHeight="1" x14ac:dyDescent="0.25">
      <c r="A64" s="55"/>
      <c r="B64" s="127"/>
      <c r="C64" s="83"/>
      <c r="D64" s="92"/>
      <c r="E64" s="92"/>
      <c r="F64" s="92"/>
      <c r="G64" s="92"/>
      <c r="H64" s="92"/>
      <c r="I64" s="92"/>
      <c r="J64" s="92"/>
      <c r="K64" s="92"/>
      <c r="L64" s="92"/>
      <c r="M64" s="92"/>
      <c r="N64" s="92"/>
      <c r="O64" s="92"/>
      <c r="P64" s="92"/>
      <c r="Q64" s="92"/>
      <c r="R64" s="92"/>
      <c r="S64" s="92"/>
      <c r="T64" s="92"/>
    </row>
    <row r="65" spans="1:20" s="67" customFormat="1" ht="17.100000000000001" customHeight="1" x14ac:dyDescent="0.25">
      <c r="A65" s="52" t="s">
        <v>136</v>
      </c>
      <c r="B65" s="25" t="s">
        <v>120</v>
      </c>
      <c r="C65" s="54">
        <v>72128</v>
      </c>
      <c r="D65" s="68">
        <v>1914</v>
      </c>
      <c r="E65" s="68">
        <f>MIN(G65:T65)</f>
        <v>0</v>
      </c>
      <c r="F65" s="68">
        <f>MAX(G65:T65)</f>
        <v>2807.2</v>
      </c>
      <c r="G65" s="68">
        <v>0</v>
      </c>
      <c r="H65" s="68">
        <v>771.98</v>
      </c>
      <c r="I65" s="68">
        <v>733.7</v>
      </c>
      <c r="J65" s="68">
        <v>701.8</v>
      </c>
      <c r="K65" s="68">
        <v>669.9</v>
      </c>
      <c r="L65" s="68">
        <v>988.9</v>
      </c>
      <c r="M65" s="68">
        <v>676.59900000000005</v>
      </c>
      <c r="N65" s="68">
        <v>669.9</v>
      </c>
      <c r="O65" s="68">
        <v>2405.2600000000002</v>
      </c>
      <c r="P65" s="68">
        <v>2807.2</v>
      </c>
      <c r="Q65" s="68">
        <v>2520.1</v>
      </c>
      <c r="R65" s="68">
        <v>2520.1</v>
      </c>
      <c r="S65" s="68">
        <v>2679.6</v>
      </c>
      <c r="T65" s="68">
        <v>1863.279</v>
      </c>
    </row>
    <row r="66" spans="1:20" s="67" customFormat="1" ht="17.100000000000001" customHeight="1" x14ac:dyDescent="0.25">
      <c r="A66" s="55"/>
      <c r="B66" s="127"/>
      <c r="C66" s="83"/>
      <c r="D66" s="92"/>
      <c r="E66" s="92"/>
      <c r="F66" s="92"/>
      <c r="G66" s="92"/>
      <c r="H66" s="92"/>
      <c r="I66" s="92"/>
      <c r="J66" s="92"/>
      <c r="K66" s="92"/>
      <c r="L66" s="92"/>
      <c r="M66" s="92"/>
      <c r="N66" s="92"/>
      <c r="O66" s="92"/>
      <c r="P66" s="92"/>
      <c r="Q66" s="92"/>
      <c r="R66" s="92"/>
      <c r="S66" s="92"/>
      <c r="T66" s="92"/>
    </row>
    <row r="67" spans="1:20" s="69" customFormat="1" ht="17.100000000000001" customHeight="1" x14ac:dyDescent="0.25">
      <c r="A67" s="52" t="s">
        <v>189</v>
      </c>
      <c r="B67" s="25" t="s">
        <v>140</v>
      </c>
      <c r="C67" s="54">
        <v>73721</v>
      </c>
      <c r="D67" s="68">
        <v>1936.8</v>
      </c>
      <c r="E67" s="68">
        <f>MIN(G67:T67)</f>
        <v>0</v>
      </c>
      <c r="F67" s="68">
        <f>MAX(G67:T67)</f>
        <v>2840.64</v>
      </c>
      <c r="G67" s="68">
        <v>0</v>
      </c>
      <c r="H67" s="68">
        <v>781.17600000000004</v>
      </c>
      <c r="I67" s="68">
        <v>742.44</v>
      </c>
      <c r="J67" s="68">
        <v>710.16</v>
      </c>
      <c r="K67" s="68">
        <v>677.88</v>
      </c>
      <c r="L67" s="68">
        <v>1000.68</v>
      </c>
      <c r="M67" s="68">
        <v>684.65880000000004</v>
      </c>
      <c r="N67" s="68">
        <v>677.88</v>
      </c>
      <c r="O67" s="68">
        <v>2433.9119999999998</v>
      </c>
      <c r="P67" s="68">
        <v>2840.64</v>
      </c>
      <c r="Q67" s="68">
        <v>2550.12</v>
      </c>
      <c r="R67" s="68">
        <v>2550.12</v>
      </c>
      <c r="S67" s="68">
        <v>2711.52</v>
      </c>
      <c r="T67" s="68">
        <v>1885.4748</v>
      </c>
    </row>
    <row r="68" spans="1:20" s="67" customFormat="1" ht="17.100000000000001" customHeight="1" x14ac:dyDescent="0.25">
      <c r="A68" s="55"/>
      <c r="B68" s="127"/>
      <c r="C68" s="83"/>
      <c r="D68" s="92"/>
      <c r="E68" s="92"/>
      <c r="F68" s="92"/>
      <c r="G68" s="92"/>
      <c r="H68" s="92"/>
      <c r="I68" s="92"/>
      <c r="J68" s="92"/>
      <c r="K68" s="92"/>
      <c r="L68" s="92"/>
      <c r="M68" s="92"/>
      <c r="N68" s="92"/>
      <c r="O68" s="92"/>
      <c r="P68" s="92"/>
      <c r="Q68" s="92"/>
      <c r="R68" s="92"/>
      <c r="S68" s="92"/>
      <c r="T68" s="92"/>
    </row>
    <row r="69" spans="1:20" s="67" customFormat="1" ht="17.100000000000001" customHeight="1" x14ac:dyDescent="0.25">
      <c r="A69" s="52" t="s">
        <v>190</v>
      </c>
      <c r="B69" s="25" t="s">
        <v>140</v>
      </c>
      <c r="C69" s="54">
        <v>73221</v>
      </c>
      <c r="D69" s="68">
        <v>2730</v>
      </c>
      <c r="E69" s="68">
        <f>MIN(G69:T69)</f>
        <v>0</v>
      </c>
      <c r="F69" s="68">
        <f>MAX(G69:T69)</f>
        <v>4004</v>
      </c>
      <c r="G69" s="68">
        <v>0</v>
      </c>
      <c r="H69" s="68">
        <v>1101.0999999999999</v>
      </c>
      <c r="I69" s="68">
        <v>1046.5</v>
      </c>
      <c r="J69" s="68">
        <v>1001</v>
      </c>
      <c r="K69" s="68">
        <v>955.5</v>
      </c>
      <c r="L69" s="68">
        <v>1410.5</v>
      </c>
      <c r="M69" s="68">
        <v>965.05499999999995</v>
      </c>
      <c r="N69" s="68">
        <v>955.5</v>
      </c>
      <c r="O69" s="68">
        <v>3430.7</v>
      </c>
      <c r="P69" s="68">
        <v>4004</v>
      </c>
      <c r="Q69" s="68">
        <v>3594.5</v>
      </c>
      <c r="R69" s="68">
        <v>3594.5</v>
      </c>
      <c r="S69" s="68">
        <v>3822</v>
      </c>
      <c r="T69" s="68">
        <v>2657.6550000000002</v>
      </c>
    </row>
    <row r="70" spans="1:20" s="67" customFormat="1" ht="17.100000000000001" customHeight="1" x14ac:dyDescent="0.25">
      <c r="A70" s="55"/>
      <c r="B70" s="127"/>
      <c r="C70" s="83"/>
      <c r="D70" s="92"/>
      <c r="E70" s="92"/>
      <c r="F70" s="92"/>
      <c r="G70" s="92"/>
      <c r="H70" s="92"/>
      <c r="I70" s="92"/>
      <c r="J70" s="92"/>
      <c r="K70" s="92"/>
      <c r="L70" s="92"/>
      <c r="M70" s="92"/>
      <c r="N70" s="92"/>
      <c r="O70" s="92"/>
      <c r="P70" s="92"/>
      <c r="Q70" s="92"/>
      <c r="R70" s="92"/>
      <c r="S70" s="92"/>
      <c r="T70" s="92"/>
    </row>
    <row r="71" spans="1:20" s="67" customFormat="1" ht="17.100000000000001" customHeight="1" x14ac:dyDescent="0.25">
      <c r="A71" s="52" t="s">
        <v>191</v>
      </c>
      <c r="B71" s="25" t="s">
        <v>140</v>
      </c>
      <c r="C71" s="54">
        <v>70551</v>
      </c>
      <c r="D71" s="68">
        <v>2866.8</v>
      </c>
      <c r="E71" s="68">
        <f>MIN(G71:T71)</f>
        <v>0</v>
      </c>
      <c r="F71" s="68">
        <f>MAX(G71:T71)</f>
        <v>4204.6400000000003</v>
      </c>
      <c r="G71" s="68">
        <v>0</v>
      </c>
      <c r="H71" s="68">
        <v>1156.2760000000001</v>
      </c>
      <c r="I71" s="68">
        <v>1098.94</v>
      </c>
      <c r="J71" s="68">
        <v>1051.1600000000001</v>
      </c>
      <c r="K71" s="68">
        <v>1003.38</v>
      </c>
      <c r="L71" s="68">
        <v>1481.18</v>
      </c>
      <c r="M71" s="68">
        <v>1013.4138</v>
      </c>
      <c r="N71" s="68">
        <v>1003.38</v>
      </c>
      <c r="O71" s="68">
        <v>3602.6120000000001</v>
      </c>
      <c r="P71" s="68">
        <v>4204.6400000000003</v>
      </c>
      <c r="Q71" s="68">
        <v>3774.62</v>
      </c>
      <c r="R71" s="68">
        <v>3774.62</v>
      </c>
      <c r="S71" s="68">
        <v>4013.52</v>
      </c>
      <c r="T71" s="68">
        <v>2790.8298</v>
      </c>
    </row>
    <row r="72" spans="1:20" s="67" customFormat="1" ht="17.100000000000001" customHeight="1" x14ac:dyDescent="0.25">
      <c r="A72" s="55"/>
      <c r="B72" s="127"/>
      <c r="C72" s="83"/>
      <c r="D72" s="92"/>
      <c r="E72" s="92"/>
      <c r="F72" s="92"/>
      <c r="G72" s="92"/>
      <c r="H72" s="92"/>
      <c r="I72" s="92"/>
      <c r="J72" s="92"/>
      <c r="K72" s="92"/>
      <c r="L72" s="92"/>
      <c r="M72" s="92"/>
      <c r="N72" s="92"/>
      <c r="O72" s="92"/>
      <c r="P72" s="92"/>
      <c r="Q72" s="92"/>
      <c r="R72" s="92"/>
      <c r="S72" s="92"/>
      <c r="T72" s="92"/>
    </row>
    <row r="73" spans="1:20" s="67" customFormat="1" ht="17.100000000000001" customHeight="1" x14ac:dyDescent="0.25">
      <c r="A73" s="52" t="s">
        <v>192</v>
      </c>
      <c r="B73" s="25" t="s">
        <v>140</v>
      </c>
      <c r="C73" s="54">
        <v>70553</v>
      </c>
      <c r="D73" s="68">
        <v>4116.6000000000004</v>
      </c>
      <c r="E73" s="68"/>
      <c r="F73" s="68"/>
      <c r="G73" s="68">
        <v>0</v>
      </c>
      <c r="H73" s="68">
        <v>1660.3620000000001</v>
      </c>
      <c r="I73" s="68">
        <v>1578.03</v>
      </c>
      <c r="J73" s="68">
        <v>1509.42</v>
      </c>
      <c r="K73" s="68">
        <v>1440.81</v>
      </c>
      <c r="L73" s="68">
        <v>2126.91</v>
      </c>
      <c r="M73" s="68">
        <v>1455.2181</v>
      </c>
      <c r="N73" s="68">
        <v>1440.81</v>
      </c>
      <c r="O73" s="68">
        <v>5173.1940000000004</v>
      </c>
      <c r="P73" s="68">
        <v>6037.68</v>
      </c>
      <c r="Q73" s="68">
        <v>5420.19</v>
      </c>
      <c r="R73" s="68">
        <v>5420.19</v>
      </c>
      <c r="S73" s="68">
        <v>5763.24</v>
      </c>
      <c r="T73" s="68">
        <v>4007.5101</v>
      </c>
    </row>
    <row r="74" spans="1:20" s="69" customFormat="1" ht="17.100000000000001" customHeight="1" x14ac:dyDescent="0.25">
      <c r="A74" s="52"/>
      <c r="B74" s="25" t="s">
        <v>137</v>
      </c>
      <c r="C74" s="54" t="s">
        <v>216</v>
      </c>
      <c r="D74" s="68">
        <v>319.8</v>
      </c>
      <c r="E74" s="68"/>
      <c r="F74" s="68"/>
      <c r="G74" s="68">
        <v>0</v>
      </c>
      <c r="H74" s="68">
        <v>128.98599999999999</v>
      </c>
      <c r="I74" s="68">
        <v>122.59</v>
      </c>
      <c r="J74" s="68">
        <v>117.26</v>
      </c>
      <c r="K74" s="68">
        <v>111.93</v>
      </c>
      <c r="L74" s="68">
        <v>165.23</v>
      </c>
      <c r="M74" s="68">
        <v>113.0493</v>
      </c>
      <c r="N74" s="68">
        <v>111.93</v>
      </c>
      <c r="O74" s="68">
        <v>401.88200000000001</v>
      </c>
      <c r="P74" s="68">
        <v>469.04</v>
      </c>
      <c r="Q74" s="68">
        <v>421.07</v>
      </c>
      <c r="R74" s="68">
        <v>421.07</v>
      </c>
      <c r="S74" s="68">
        <v>447.72</v>
      </c>
      <c r="T74" s="68">
        <v>311.32530000000003</v>
      </c>
    </row>
    <row r="75" spans="1:20" s="67" customFormat="1" ht="17.100000000000001" customHeight="1" x14ac:dyDescent="0.25">
      <c r="A75" s="52"/>
      <c r="B75" s="25" t="s">
        <v>32</v>
      </c>
      <c r="C75" s="54"/>
      <c r="D75" s="68">
        <v>4436.4000000000005</v>
      </c>
      <c r="E75" s="68">
        <f>MIN(G75:T75)</f>
        <v>0</v>
      </c>
      <c r="F75" s="68">
        <f>MAX(G75:T75)</f>
        <v>6506.72</v>
      </c>
      <c r="G75" s="68">
        <v>0</v>
      </c>
      <c r="H75" s="68">
        <v>1789.348</v>
      </c>
      <c r="I75" s="68">
        <v>1700.62</v>
      </c>
      <c r="J75" s="68">
        <v>1626.68</v>
      </c>
      <c r="K75" s="68">
        <v>1552.74</v>
      </c>
      <c r="L75" s="68">
        <v>2292.14</v>
      </c>
      <c r="M75" s="68">
        <v>1568.2674</v>
      </c>
      <c r="N75" s="68">
        <v>1552.74</v>
      </c>
      <c r="O75" s="68">
        <v>5575.076</v>
      </c>
      <c r="P75" s="68">
        <v>6506.72</v>
      </c>
      <c r="Q75" s="68">
        <v>5841.2599999999993</v>
      </c>
      <c r="R75" s="68">
        <v>5841.2599999999993</v>
      </c>
      <c r="S75" s="68">
        <v>6210.96</v>
      </c>
      <c r="T75" s="68">
        <v>4318.8353999999999</v>
      </c>
    </row>
    <row r="76" spans="1:20" s="67" customFormat="1" ht="17.100000000000001" customHeight="1" x14ac:dyDescent="0.25">
      <c r="A76" s="55"/>
      <c r="B76" s="127"/>
      <c r="C76" s="83"/>
      <c r="D76" s="92"/>
      <c r="E76" s="92"/>
      <c r="F76" s="92"/>
      <c r="G76" s="92"/>
      <c r="H76" s="92"/>
      <c r="I76" s="92"/>
      <c r="J76" s="92"/>
      <c r="K76" s="92"/>
      <c r="L76" s="92"/>
      <c r="M76" s="92"/>
      <c r="N76" s="92"/>
      <c r="O76" s="92"/>
      <c r="P76" s="92"/>
      <c r="Q76" s="92"/>
      <c r="R76" s="92"/>
      <c r="S76" s="92"/>
      <c r="T76" s="92"/>
    </row>
    <row r="77" spans="1:20" s="69" customFormat="1" ht="17.100000000000001" customHeight="1" x14ac:dyDescent="0.25">
      <c r="A77" s="52" t="s">
        <v>193</v>
      </c>
      <c r="B77" s="25" t="s">
        <v>140</v>
      </c>
      <c r="C77" s="54">
        <v>72141</v>
      </c>
      <c r="D77" s="68">
        <v>2730</v>
      </c>
      <c r="E77" s="68">
        <f>MIN(G77:T77)</f>
        <v>0</v>
      </c>
      <c r="F77" s="68">
        <f>MAX(G77:T77)</f>
        <v>4004</v>
      </c>
      <c r="G77" s="68">
        <v>0</v>
      </c>
      <c r="H77" s="68">
        <v>1101.0999999999999</v>
      </c>
      <c r="I77" s="68">
        <v>1046.5</v>
      </c>
      <c r="J77" s="68">
        <v>1001</v>
      </c>
      <c r="K77" s="68">
        <v>955.5</v>
      </c>
      <c r="L77" s="68">
        <v>1410.5</v>
      </c>
      <c r="M77" s="68">
        <v>965.05499999999995</v>
      </c>
      <c r="N77" s="68">
        <v>955.5</v>
      </c>
      <c r="O77" s="68">
        <v>3430.7</v>
      </c>
      <c r="P77" s="68">
        <v>4004</v>
      </c>
      <c r="Q77" s="68">
        <v>3594.5</v>
      </c>
      <c r="R77" s="68">
        <v>3594.5</v>
      </c>
      <c r="S77" s="68">
        <v>3822</v>
      </c>
      <c r="T77" s="68">
        <v>2657.6550000000002</v>
      </c>
    </row>
    <row r="78" spans="1:20" s="67" customFormat="1" ht="17.100000000000001" customHeight="1" x14ac:dyDescent="0.25">
      <c r="A78" s="55"/>
      <c r="B78" s="127"/>
      <c r="C78" s="83"/>
      <c r="D78" s="92"/>
      <c r="E78" s="92"/>
      <c r="F78" s="92"/>
      <c r="G78" s="92"/>
      <c r="H78" s="92"/>
      <c r="I78" s="92"/>
      <c r="J78" s="92"/>
      <c r="K78" s="92"/>
      <c r="L78" s="92"/>
      <c r="M78" s="92"/>
      <c r="N78" s="92"/>
      <c r="O78" s="92"/>
      <c r="P78" s="92"/>
      <c r="Q78" s="92"/>
      <c r="R78" s="92"/>
      <c r="S78" s="92"/>
      <c r="T78" s="92"/>
    </row>
    <row r="79" spans="1:20" s="69" customFormat="1" ht="17.100000000000001" customHeight="1" x14ac:dyDescent="0.25">
      <c r="A79" s="52" t="s">
        <v>194</v>
      </c>
      <c r="B79" s="25" t="s">
        <v>140</v>
      </c>
      <c r="C79" s="54">
        <v>72148</v>
      </c>
      <c r="D79" s="68">
        <v>2908.2</v>
      </c>
      <c r="E79" s="68">
        <f>MIN(G79:T79)</f>
        <v>0</v>
      </c>
      <c r="F79" s="68">
        <f>MAX(G79:T79)</f>
        <v>4265.3599999999997</v>
      </c>
      <c r="G79" s="68">
        <v>0</v>
      </c>
      <c r="H79" s="68">
        <v>1172.9739999999999</v>
      </c>
      <c r="I79" s="68">
        <v>1114.81</v>
      </c>
      <c r="J79" s="68">
        <v>1066.3399999999999</v>
      </c>
      <c r="K79" s="68">
        <v>1017.87</v>
      </c>
      <c r="L79" s="68">
        <v>1502.57</v>
      </c>
      <c r="M79" s="68">
        <v>1028.0487000000001</v>
      </c>
      <c r="N79" s="68">
        <v>1017.87</v>
      </c>
      <c r="O79" s="68">
        <v>3654.6379999999999</v>
      </c>
      <c r="P79" s="68">
        <v>4265.3599999999997</v>
      </c>
      <c r="Q79" s="68">
        <v>3829.13</v>
      </c>
      <c r="R79" s="68">
        <v>3829.13</v>
      </c>
      <c r="S79" s="68">
        <v>4071.48</v>
      </c>
      <c r="T79" s="68">
        <v>2831.1327000000001</v>
      </c>
    </row>
    <row r="80" spans="1:20" s="67" customFormat="1" ht="17.100000000000001" customHeight="1" x14ac:dyDescent="0.25">
      <c r="A80" s="55"/>
      <c r="B80" s="127"/>
      <c r="C80" s="83"/>
      <c r="D80" s="92"/>
      <c r="E80" s="92"/>
      <c r="F80" s="92"/>
      <c r="G80" s="92"/>
      <c r="H80" s="92"/>
      <c r="I80" s="92"/>
      <c r="J80" s="92"/>
      <c r="K80" s="92"/>
      <c r="L80" s="92"/>
      <c r="M80" s="92"/>
      <c r="N80" s="92"/>
      <c r="O80" s="92"/>
      <c r="P80" s="92"/>
      <c r="Q80" s="92"/>
      <c r="R80" s="92"/>
      <c r="S80" s="92"/>
      <c r="T80" s="92"/>
    </row>
    <row r="81" spans="1:20" s="69" customFormat="1" ht="17.100000000000001" customHeight="1" x14ac:dyDescent="0.25">
      <c r="A81" s="52" t="s">
        <v>195</v>
      </c>
      <c r="B81" s="25" t="s">
        <v>140</v>
      </c>
      <c r="C81" s="54">
        <v>72146</v>
      </c>
      <c r="D81" s="68">
        <v>3052.8</v>
      </c>
      <c r="E81" s="68">
        <f>MIN(G81:T81)</f>
        <v>0</v>
      </c>
      <c r="F81" s="68">
        <f>MAX(G81:T81)</f>
        <v>4477.4399999999996</v>
      </c>
      <c r="G81" s="68">
        <v>0</v>
      </c>
      <c r="H81" s="68">
        <v>1231.296</v>
      </c>
      <c r="I81" s="68">
        <v>1170.24</v>
      </c>
      <c r="J81" s="68">
        <v>1119.3599999999999</v>
      </c>
      <c r="K81" s="68">
        <v>1068.48</v>
      </c>
      <c r="L81" s="68">
        <v>1577.28</v>
      </c>
      <c r="M81" s="68">
        <v>1079.1648</v>
      </c>
      <c r="N81" s="68">
        <v>1068.48</v>
      </c>
      <c r="O81" s="68">
        <v>3836.3519999999999</v>
      </c>
      <c r="P81" s="68">
        <v>4477.4399999999996</v>
      </c>
      <c r="Q81" s="68">
        <v>4019.52</v>
      </c>
      <c r="R81" s="68">
        <v>4019.52</v>
      </c>
      <c r="S81" s="68">
        <v>4273.92</v>
      </c>
      <c r="T81" s="68">
        <v>2971.9007999999999</v>
      </c>
    </row>
    <row r="82" spans="1:20" s="67" customFormat="1" ht="17.100000000000001" customHeight="1" x14ac:dyDescent="0.25">
      <c r="A82" s="55"/>
      <c r="B82" s="127"/>
      <c r="C82" s="83"/>
      <c r="D82" s="92"/>
      <c r="E82" s="92"/>
      <c r="F82" s="92"/>
      <c r="G82" s="92"/>
      <c r="H82" s="92"/>
      <c r="I82" s="92"/>
      <c r="J82" s="92"/>
      <c r="K82" s="92"/>
      <c r="L82" s="92"/>
      <c r="M82" s="92"/>
      <c r="N82" s="92"/>
      <c r="O82" s="92"/>
      <c r="P82" s="92"/>
      <c r="Q82" s="92"/>
      <c r="R82" s="92"/>
      <c r="S82" s="92"/>
      <c r="T82" s="92"/>
    </row>
    <row r="83" spans="1:20" s="69" customFormat="1" ht="17.100000000000001" customHeight="1" x14ac:dyDescent="0.25">
      <c r="A83" s="52" t="s">
        <v>139</v>
      </c>
      <c r="B83" s="25" t="s">
        <v>140</v>
      </c>
      <c r="C83" s="54">
        <v>76536</v>
      </c>
      <c r="D83" s="68">
        <v>612.6</v>
      </c>
      <c r="E83" s="68">
        <f>MIN(G83:T83)</f>
        <v>0</v>
      </c>
      <c r="F83" s="68">
        <f>MAX(G83:T83)</f>
        <v>898.48</v>
      </c>
      <c r="G83" s="68">
        <v>0</v>
      </c>
      <c r="H83" s="68">
        <v>247.08199999999999</v>
      </c>
      <c r="I83" s="68">
        <v>234.83</v>
      </c>
      <c r="J83" s="68">
        <v>224.62</v>
      </c>
      <c r="K83" s="68">
        <v>214.41</v>
      </c>
      <c r="L83" s="68">
        <v>316.51</v>
      </c>
      <c r="M83" s="68">
        <v>216.55410000000001</v>
      </c>
      <c r="N83" s="68">
        <v>214.41</v>
      </c>
      <c r="O83" s="68">
        <v>769.83399999999995</v>
      </c>
      <c r="P83" s="68">
        <v>898.48</v>
      </c>
      <c r="Q83" s="68">
        <v>806.59</v>
      </c>
      <c r="R83" s="68">
        <v>806.59</v>
      </c>
      <c r="S83" s="68">
        <v>857.64</v>
      </c>
      <c r="T83" s="68">
        <v>596.36609999999996</v>
      </c>
    </row>
    <row r="84" spans="1:20" s="67" customFormat="1" ht="17.100000000000001" customHeight="1" x14ac:dyDescent="0.25">
      <c r="A84" s="55"/>
      <c r="B84" s="127"/>
      <c r="C84" s="83"/>
      <c r="D84" s="92"/>
      <c r="E84" s="92"/>
      <c r="F84" s="92"/>
      <c r="G84" s="92"/>
      <c r="H84" s="92"/>
      <c r="I84" s="92"/>
      <c r="J84" s="92"/>
      <c r="K84" s="92"/>
      <c r="L84" s="92"/>
      <c r="M84" s="92"/>
      <c r="N84" s="92"/>
      <c r="O84" s="92"/>
      <c r="P84" s="92"/>
      <c r="Q84" s="92"/>
      <c r="R84" s="92"/>
      <c r="S84" s="92"/>
      <c r="T84" s="92"/>
    </row>
    <row r="85" spans="1:20" s="69" customFormat="1" ht="17.100000000000001" customHeight="1" x14ac:dyDescent="0.25">
      <c r="A85" s="52" t="s">
        <v>141</v>
      </c>
      <c r="B85" s="25" t="s">
        <v>140</v>
      </c>
      <c r="C85" s="54">
        <v>76641</v>
      </c>
      <c r="D85" s="68">
        <v>342</v>
      </c>
      <c r="E85" s="68">
        <f>MIN(G85:T85)</f>
        <v>0</v>
      </c>
      <c r="F85" s="68">
        <f>MAX(G85:T85)</f>
        <v>501.6</v>
      </c>
      <c r="G85" s="68">
        <v>0</v>
      </c>
      <c r="H85" s="68">
        <v>137.94</v>
      </c>
      <c r="I85" s="68">
        <v>131.1</v>
      </c>
      <c r="J85" s="68">
        <v>125.4</v>
      </c>
      <c r="K85" s="68">
        <v>119.7</v>
      </c>
      <c r="L85" s="68">
        <v>176.7</v>
      </c>
      <c r="M85" s="68">
        <v>120.89700000000001</v>
      </c>
      <c r="N85" s="68">
        <v>119.7</v>
      </c>
      <c r="O85" s="68">
        <v>429.78</v>
      </c>
      <c r="P85" s="68">
        <v>501.6</v>
      </c>
      <c r="Q85" s="68">
        <v>450.3</v>
      </c>
      <c r="R85" s="68">
        <v>450.3</v>
      </c>
      <c r="S85" s="68">
        <v>478.8</v>
      </c>
      <c r="T85" s="68">
        <v>332.93700000000001</v>
      </c>
    </row>
    <row r="86" spans="1:20" s="67" customFormat="1" ht="17.100000000000001" customHeight="1" x14ac:dyDescent="0.25">
      <c r="A86" s="55"/>
      <c r="B86" s="127"/>
      <c r="C86" s="83"/>
      <c r="D86" s="92"/>
      <c r="E86" s="92"/>
      <c r="F86" s="92"/>
      <c r="G86" s="92"/>
      <c r="H86" s="92"/>
      <c r="I86" s="92"/>
      <c r="J86" s="92"/>
      <c r="K86" s="92"/>
      <c r="L86" s="92"/>
      <c r="M86" s="92"/>
      <c r="N86" s="92"/>
      <c r="O86" s="92"/>
      <c r="P86" s="92"/>
      <c r="Q86" s="92"/>
      <c r="R86" s="92"/>
      <c r="S86" s="92"/>
      <c r="T86" s="92"/>
    </row>
    <row r="87" spans="1:20" s="69" customFormat="1" ht="17.100000000000001" customHeight="1" x14ac:dyDescent="0.25">
      <c r="A87" s="52" t="s">
        <v>312</v>
      </c>
      <c r="B87" s="25" t="s">
        <v>140</v>
      </c>
      <c r="C87" s="54">
        <v>76642</v>
      </c>
      <c r="D87" s="68">
        <v>172.2</v>
      </c>
      <c r="E87" s="68">
        <f>MIN(G87:T87)</f>
        <v>0</v>
      </c>
      <c r="F87" s="68">
        <f>MAX(G87:T87)</f>
        <v>252.56</v>
      </c>
      <c r="G87" s="68">
        <v>0</v>
      </c>
      <c r="H87" s="68">
        <v>69.453999999999994</v>
      </c>
      <c r="I87" s="68">
        <v>66.010000000000005</v>
      </c>
      <c r="J87" s="68">
        <v>63.14</v>
      </c>
      <c r="K87" s="68">
        <v>60.27</v>
      </c>
      <c r="L87" s="68">
        <v>88.97</v>
      </c>
      <c r="M87" s="68">
        <v>60.872700000000002</v>
      </c>
      <c r="N87" s="68">
        <v>60.27</v>
      </c>
      <c r="O87" s="68">
        <v>216.398</v>
      </c>
      <c r="P87" s="68">
        <v>252.56</v>
      </c>
      <c r="Q87" s="68">
        <v>226.73</v>
      </c>
      <c r="R87" s="68">
        <v>226.73</v>
      </c>
      <c r="S87" s="68">
        <v>241.08</v>
      </c>
      <c r="T87" s="68">
        <v>167.63669999999999</v>
      </c>
    </row>
    <row r="88" spans="1:20" s="67" customFormat="1" ht="17.100000000000001" customHeight="1" x14ac:dyDescent="0.25">
      <c r="A88" s="55"/>
      <c r="B88" s="127"/>
      <c r="C88" s="83"/>
      <c r="D88" s="92"/>
      <c r="E88" s="92"/>
      <c r="F88" s="92"/>
      <c r="G88" s="92"/>
      <c r="H88" s="92"/>
      <c r="I88" s="92"/>
      <c r="J88" s="92"/>
      <c r="K88" s="92"/>
      <c r="L88" s="92"/>
      <c r="M88" s="92"/>
      <c r="N88" s="92"/>
      <c r="O88" s="92"/>
      <c r="P88" s="92"/>
      <c r="Q88" s="92"/>
      <c r="R88" s="92"/>
      <c r="S88" s="92"/>
      <c r="T88" s="92"/>
    </row>
    <row r="89" spans="1:20" s="69" customFormat="1" ht="17.100000000000001" customHeight="1" x14ac:dyDescent="0.25">
      <c r="A89" s="52" t="s">
        <v>142</v>
      </c>
      <c r="B89" s="25" t="s">
        <v>140</v>
      </c>
      <c r="C89" s="54">
        <v>76700</v>
      </c>
      <c r="D89" s="68">
        <v>816.6</v>
      </c>
      <c r="E89" s="68">
        <f>MIN(G89:T89)</f>
        <v>0</v>
      </c>
      <c r="F89" s="68">
        <f>MAX(G89:T89)</f>
        <v>1197.68</v>
      </c>
      <c r="G89" s="68">
        <v>0</v>
      </c>
      <c r="H89" s="68">
        <v>329.36200000000002</v>
      </c>
      <c r="I89" s="68">
        <v>313.02999999999997</v>
      </c>
      <c r="J89" s="68">
        <v>299.42</v>
      </c>
      <c r="K89" s="68">
        <v>285.81</v>
      </c>
      <c r="L89" s="68">
        <v>421.91</v>
      </c>
      <c r="M89" s="68">
        <v>288.66809999999998</v>
      </c>
      <c r="N89" s="68">
        <v>285.81</v>
      </c>
      <c r="O89" s="68">
        <v>1026.194</v>
      </c>
      <c r="P89" s="68">
        <v>1197.68</v>
      </c>
      <c r="Q89" s="68">
        <v>1075.19</v>
      </c>
      <c r="R89" s="68">
        <v>1075.19</v>
      </c>
      <c r="S89" s="68">
        <v>1143.24</v>
      </c>
      <c r="T89" s="68">
        <v>794.96010000000001</v>
      </c>
    </row>
    <row r="90" spans="1:20" s="67" customFormat="1" ht="17.100000000000001" customHeight="1" x14ac:dyDescent="0.25">
      <c r="A90" s="55"/>
      <c r="B90" s="127"/>
      <c r="C90" s="83"/>
      <c r="D90" s="92"/>
      <c r="E90" s="92"/>
      <c r="F90" s="92"/>
      <c r="G90" s="92"/>
      <c r="H90" s="92"/>
      <c r="I90" s="92"/>
      <c r="J90" s="92"/>
      <c r="K90" s="92"/>
      <c r="L90" s="92"/>
      <c r="M90" s="92"/>
      <c r="N90" s="92"/>
      <c r="O90" s="92"/>
      <c r="P90" s="92"/>
      <c r="Q90" s="92"/>
      <c r="R90" s="92"/>
      <c r="S90" s="92"/>
      <c r="T90" s="92"/>
    </row>
    <row r="91" spans="1:20" s="69" customFormat="1" ht="17.100000000000001" customHeight="1" x14ac:dyDescent="0.25">
      <c r="A91" s="52" t="s">
        <v>143</v>
      </c>
      <c r="B91" s="25" t="s">
        <v>140</v>
      </c>
      <c r="C91" s="54">
        <v>76705</v>
      </c>
      <c r="D91" s="68">
        <v>494.4</v>
      </c>
      <c r="E91" s="68">
        <f>MIN(G91:T91)</f>
        <v>0</v>
      </c>
      <c r="F91" s="68">
        <f>MAX(G91:T91)</f>
        <v>725.12</v>
      </c>
      <c r="G91" s="68">
        <v>0</v>
      </c>
      <c r="H91" s="68">
        <v>199.40799999999999</v>
      </c>
      <c r="I91" s="68">
        <v>189.52</v>
      </c>
      <c r="J91" s="68">
        <v>181.28</v>
      </c>
      <c r="K91" s="68">
        <v>173.04</v>
      </c>
      <c r="L91" s="68">
        <v>255.44</v>
      </c>
      <c r="M91" s="68">
        <v>174.7704</v>
      </c>
      <c r="N91" s="68">
        <v>173.04</v>
      </c>
      <c r="O91" s="68">
        <v>621.29600000000005</v>
      </c>
      <c r="P91" s="68">
        <v>725.12</v>
      </c>
      <c r="Q91" s="68">
        <v>650.96</v>
      </c>
      <c r="R91" s="68">
        <v>650.96</v>
      </c>
      <c r="S91" s="68">
        <v>692.16</v>
      </c>
      <c r="T91" s="68">
        <v>481.29840000000002</v>
      </c>
    </row>
    <row r="92" spans="1:20" s="67" customFormat="1" ht="17.100000000000001" customHeight="1" x14ac:dyDescent="0.25">
      <c r="A92" s="55"/>
      <c r="B92" s="127"/>
      <c r="C92" s="83"/>
      <c r="D92" s="92"/>
      <c r="E92" s="92"/>
      <c r="F92" s="92"/>
      <c r="G92" s="92"/>
      <c r="H92" s="92"/>
      <c r="I92" s="92"/>
      <c r="J92" s="92"/>
      <c r="K92" s="92"/>
      <c r="L92" s="92"/>
      <c r="M92" s="92"/>
      <c r="N92" s="92"/>
      <c r="O92" s="92"/>
      <c r="P92" s="92"/>
      <c r="Q92" s="92"/>
      <c r="R92" s="92"/>
      <c r="S92" s="92"/>
      <c r="T92" s="92"/>
    </row>
    <row r="93" spans="1:20" s="69" customFormat="1" ht="17.100000000000001" customHeight="1" x14ac:dyDescent="0.25">
      <c r="A93" s="52" t="s">
        <v>313</v>
      </c>
      <c r="B93" s="25" t="s">
        <v>140</v>
      </c>
      <c r="C93" s="54">
        <v>76801</v>
      </c>
      <c r="D93" s="68">
        <v>771</v>
      </c>
      <c r="E93" s="68">
        <f>MIN(G93:T93)</f>
        <v>0</v>
      </c>
      <c r="F93" s="68">
        <f>MAX(G93:T93)</f>
        <v>1130.8</v>
      </c>
      <c r="G93" s="68">
        <v>0</v>
      </c>
      <c r="H93" s="68">
        <v>310.97000000000003</v>
      </c>
      <c r="I93" s="68">
        <v>295.55</v>
      </c>
      <c r="J93" s="68">
        <v>282.7</v>
      </c>
      <c r="K93" s="68">
        <v>269.85000000000002</v>
      </c>
      <c r="L93" s="68">
        <v>398.35</v>
      </c>
      <c r="M93" s="68">
        <v>272.54849999999999</v>
      </c>
      <c r="N93" s="68">
        <v>269.85000000000002</v>
      </c>
      <c r="O93" s="68">
        <v>968.89</v>
      </c>
      <c r="P93" s="68">
        <v>1130.8</v>
      </c>
      <c r="Q93" s="68">
        <v>1015.15</v>
      </c>
      <c r="R93" s="68">
        <v>1015.15</v>
      </c>
      <c r="S93" s="68">
        <v>1079.4000000000001</v>
      </c>
      <c r="T93" s="68">
        <v>750.56849999999997</v>
      </c>
    </row>
    <row r="94" spans="1:20" s="67" customFormat="1" ht="17.100000000000001" customHeight="1" x14ac:dyDescent="0.25">
      <c r="A94" s="55"/>
      <c r="B94" s="127"/>
      <c r="C94" s="83"/>
      <c r="D94" s="92"/>
      <c r="E94" s="92"/>
      <c r="F94" s="92"/>
      <c r="G94" s="92"/>
      <c r="H94" s="92"/>
      <c r="I94" s="92"/>
      <c r="J94" s="92"/>
      <c r="K94" s="92"/>
      <c r="L94" s="92"/>
      <c r="M94" s="92"/>
      <c r="N94" s="92"/>
      <c r="O94" s="92"/>
      <c r="P94" s="92"/>
      <c r="Q94" s="92"/>
      <c r="R94" s="92"/>
      <c r="S94" s="92"/>
      <c r="T94" s="92"/>
    </row>
    <row r="95" spans="1:20" s="69" customFormat="1" ht="17.100000000000001" customHeight="1" x14ac:dyDescent="0.25">
      <c r="A95" s="52" t="s">
        <v>144</v>
      </c>
      <c r="B95" s="25" t="s">
        <v>140</v>
      </c>
      <c r="C95" s="54">
        <v>76805</v>
      </c>
      <c r="D95" s="68">
        <v>771</v>
      </c>
      <c r="E95" s="68">
        <f>MIN(G95:T95)</f>
        <v>0</v>
      </c>
      <c r="F95" s="68">
        <f>MAX(G95:T95)</f>
        <v>1130.8</v>
      </c>
      <c r="G95" s="68">
        <v>0</v>
      </c>
      <c r="H95" s="68">
        <v>310.97000000000003</v>
      </c>
      <c r="I95" s="68">
        <v>295.55</v>
      </c>
      <c r="J95" s="68">
        <v>282.7</v>
      </c>
      <c r="K95" s="68">
        <v>269.85000000000002</v>
      </c>
      <c r="L95" s="68">
        <v>398.35</v>
      </c>
      <c r="M95" s="68">
        <v>272.54849999999999</v>
      </c>
      <c r="N95" s="68">
        <v>269.85000000000002</v>
      </c>
      <c r="O95" s="68">
        <v>968.89</v>
      </c>
      <c r="P95" s="68">
        <v>1130.8</v>
      </c>
      <c r="Q95" s="68">
        <v>1015.15</v>
      </c>
      <c r="R95" s="68">
        <v>1015.15</v>
      </c>
      <c r="S95" s="68">
        <v>1079.4000000000001</v>
      </c>
      <c r="T95" s="68">
        <v>750.56849999999997</v>
      </c>
    </row>
    <row r="96" spans="1:20" s="67" customFormat="1" ht="17.100000000000001" customHeight="1" x14ac:dyDescent="0.25">
      <c r="A96" s="55"/>
      <c r="B96" s="127"/>
      <c r="C96" s="83"/>
      <c r="D96" s="92"/>
      <c r="E96" s="92"/>
      <c r="F96" s="92"/>
      <c r="G96" s="92"/>
      <c r="H96" s="92"/>
      <c r="I96" s="92"/>
      <c r="J96" s="92"/>
      <c r="K96" s="92"/>
      <c r="L96" s="92"/>
      <c r="M96" s="92"/>
      <c r="N96" s="92"/>
      <c r="O96" s="92"/>
      <c r="P96" s="92"/>
      <c r="Q96" s="92"/>
      <c r="R96" s="92"/>
      <c r="S96" s="92"/>
      <c r="T96" s="92"/>
    </row>
    <row r="97" spans="1:20" s="69" customFormat="1" ht="17.100000000000001" customHeight="1" x14ac:dyDescent="0.25">
      <c r="A97" s="52" t="s">
        <v>314</v>
      </c>
      <c r="B97" s="25" t="s">
        <v>140</v>
      </c>
      <c r="C97" s="54">
        <v>76830</v>
      </c>
      <c r="D97" s="68">
        <v>836.4</v>
      </c>
      <c r="E97" s="68">
        <f>MIN(G97:T97)</f>
        <v>0</v>
      </c>
      <c r="F97" s="68">
        <f>MAX(G97:T97)</f>
        <v>1226.72</v>
      </c>
      <c r="G97" s="68">
        <v>0</v>
      </c>
      <c r="H97" s="68">
        <v>337.34800000000001</v>
      </c>
      <c r="I97" s="68">
        <v>320.62</v>
      </c>
      <c r="J97" s="68">
        <v>306.68</v>
      </c>
      <c r="K97" s="68">
        <v>292.74</v>
      </c>
      <c r="L97" s="68">
        <v>432.14</v>
      </c>
      <c r="M97" s="68">
        <v>295.66739999999999</v>
      </c>
      <c r="N97" s="68">
        <v>292.74</v>
      </c>
      <c r="O97" s="68">
        <v>1051.076</v>
      </c>
      <c r="P97" s="68">
        <v>1226.72</v>
      </c>
      <c r="Q97" s="68">
        <v>1101.26</v>
      </c>
      <c r="R97" s="68">
        <v>1101.26</v>
      </c>
      <c r="S97" s="68">
        <v>1170.96</v>
      </c>
      <c r="T97" s="68">
        <v>814.23540000000003</v>
      </c>
    </row>
    <row r="98" spans="1:20" s="67" customFormat="1" ht="17.100000000000001" customHeight="1" x14ac:dyDescent="0.25">
      <c r="A98" s="55"/>
      <c r="B98" s="127"/>
      <c r="C98" s="83"/>
      <c r="D98" s="92"/>
      <c r="E98" s="92"/>
      <c r="F98" s="92"/>
      <c r="G98" s="92"/>
      <c r="H98" s="92"/>
      <c r="I98" s="92"/>
      <c r="J98" s="92"/>
      <c r="K98" s="92"/>
      <c r="L98" s="92"/>
      <c r="M98" s="92"/>
      <c r="N98" s="92"/>
      <c r="O98" s="92"/>
      <c r="P98" s="92"/>
      <c r="Q98" s="92"/>
      <c r="R98" s="92"/>
      <c r="S98" s="92"/>
      <c r="T98" s="92"/>
    </row>
    <row r="99" spans="1:20" s="71" customFormat="1" ht="17.100000000000001" customHeight="1" x14ac:dyDescent="0.25">
      <c r="A99" s="52" t="s">
        <v>145</v>
      </c>
      <c r="B99" s="25" t="s">
        <v>140</v>
      </c>
      <c r="C99" s="54">
        <v>76856</v>
      </c>
      <c r="D99" s="68">
        <v>681.6</v>
      </c>
      <c r="E99" s="68">
        <f>MIN(G99:T99)</f>
        <v>0</v>
      </c>
      <c r="F99" s="68">
        <f>MAX(G99:T99)</f>
        <v>999.68</v>
      </c>
      <c r="G99" s="68">
        <v>0</v>
      </c>
      <c r="H99" s="68">
        <v>274.91199999999998</v>
      </c>
      <c r="I99" s="68">
        <v>261.27999999999997</v>
      </c>
      <c r="J99" s="68">
        <v>249.92</v>
      </c>
      <c r="K99" s="68">
        <v>238.56</v>
      </c>
      <c r="L99" s="68">
        <v>352.16</v>
      </c>
      <c r="M99" s="68">
        <v>240.94560000000001</v>
      </c>
      <c r="N99" s="68">
        <v>238.56</v>
      </c>
      <c r="O99" s="68">
        <v>856.54399999999998</v>
      </c>
      <c r="P99" s="68">
        <v>999.68</v>
      </c>
      <c r="Q99" s="68">
        <v>897.44</v>
      </c>
      <c r="R99" s="68">
        <v>897.44</v>
      </c>
      <c r="S99" s="68">
        <v>954.24</v>
      </c>
      <c r="T99" s="68">
        <v>663.5376</v>
      </c>
    </row>
    <row r="100" spans="1:20" s="73" customFormat="1" ht="17.100000000000001" customHeight="1" x14ac:dyDescent="0.25">
      <c r="A100" s="55"/>
      <c r="B100" s="127"/>
      <c r="C100" s="83"/>
      <c r="D100" s="92"/>
      <c r="E100" s="92"/>
      <c r="F100" s="92"/>
      <c r="G100" s="92"/>
      <c r="H100" s="92"/>
      <c r="I100" s="92"/>
      <c r="J100" s="92"/>
      <c r="K100" s="92"/>
      <c r="L100" s="92"/>
      <c r="M100" s="92"/>
      <c r="N100" s="92"/>
      <c r="O100" s="92"/>
      <c r="P100" s="92"/>
      <c r="Q100" s="92"/>
      <c r="R100" s="92"/>
      <c r="S100" s="92"/>
      <c r="T100" s="92"/>
    </row>
    <row r="101" spans="1:20" s="53" customFormat="1" ht="17.100000000000001" customHeight="1" x14ac:dyDescent="0.25">
      <c r="A101" s="52" t="s">
        <v>260</v>
      </c>
      <c r="B101" s="25" t="s">
        <v>140</v>
      </c>
      <c r="C101" s="54">
        <v>93926</v>
      </c>
      <c r="D101" s="68">
        <v>570</v>
      </c>
      <c r="E101" s="68">
        <f>MIN(G101:T101)</f>
        <v>0</v>
      </c>
      <c r="F101" s="68">
        <f>MAX(G101:T101)</f>
        <v>836</v>
      </c>
      <c r="G101" s="68">
        <v>0</v>
      </c>
      <c r="H101" s="68">
        <v>229.9</v>
      </c>
      <c r="I101" s="68">
        <v>218.5</v>
      </c>
      <c r="J101" s="68">
        <v>209</v>
      </c>
      <c r="K101" s="68">
        <v>199.5</v>
      </c>
      <c r="L101" s="68">
        <v>294.5</v>
      </c>
      <c r="M101" s="68">
        <v>201.495</v>
      </c>
      <c r="N101" s="68">
        <v>199.5</v>
      </c>
      <c r="O101" s="68">
        <v>716.3</v>
      </c>
      <c r="P101" s="68">
        <v>836</v>
      </c>
      <c r="Q101" s="68">
        <v>750.5</v>
      </c>
      <c r="R101" s="68">
        <v>750.5</v>
      </c>
      <c r="S101" s="68">
        <v>798</v>
      </c>
      <c r="T101" s="68">
        <v>554.89499999999998</v>
      </c>
    </row>
    <row r="102" spans="1:20" s="73" customFormat="1" ht="17.100000000000001" customHeight="1" x14ac:dyDescent="0.25">
      <c r="A102" s="55"/>
      <c r="B102" s="127"/>
      <c r="C102" s="83"/>
      <c r="D102" s="92"/>
      <c r="E102" s="92"/>
      <c r="F102" s="92"/>
      <c r="G102" s="92"/>
      <c r="H102" s="92"/>
      <c r="I102" s="92"/>
      <c r="J102" s="92"/>
      <c r="K102" s="92"/>
      <c r="L102" s="92"/>
      <c r="M102" s="92"/>
      <c r="N102" s="92"/>
      <c r="O102" s="92"/>
      <c r="P102" s="92"/>
      <c r="Q102" s="92"/>
      <c r="R102" s="92"/>
      <c r="S102" s="92"/>
      <c r="T102" s="92"/>
    </row>
    <row r="103" spans="1:20" s="53" customFormat="1" ht="17.100000000000001" customHeight="1" x14ac:dyDescent="0.25">
      <c r="A103" s="52" t="s">
        <v>146</v>
      </c>
      <c r="B103" s="25" t="s">
        <v>140</v>
      </c>
      <c r="C103" s="54">
        <v>93971</v>
      </c>
      <c r="D103" s="68">
        <v>687</v>
      </c>
      <c r="E103" s="68">
        <f>MIN(G103:T103)</f>
        <v>0</v>
      </c>
      <c r="F103" s="68">
        <f>MAX(G103:T103)</f>
        <v>1007.6</v>
      </c>
      <c r="G103" s="68">
        <v>0</v>
      </c>
      <c r="H103" s="68">
        <v>277.08999999999997</v>
      </c>
      <c r="I103" s="68">
        <v>263.35000000000002</v>
      </c>
      <c r="J103" s="68">
        <v>251.9</v>
      </c>
      <c r="K103" s="68">
        <v>240.45</v>
      </c>
      <c r="L103" s="68">
        <v>354.95</v>
      </c>
      <c r="M103" s="68">
        <v>242.8545</v>
      </c>
      <c r="N103" s="68">
        <v>240.45</v>
      </c>
      <c r="O103" s="68">
        <v>863.33</v>
      </c>
      <c r="P103" s="68">
        <v>1007.6</v>
      </c>
      <c r="Q103" s="68">
        <v>904.55</v>
      </c>
      <c r="R103" s="68">
        <v>904.55</v>
      </c>
      <c r="S103" s="68">
        <v>961.8</v>
      </c>
      <c r="T103" s="68">
        <v>668.79449999999997</v>
      </c>
    </row>
    <row r="104" spans="1:20" s="73" customFormat="1" ht="17.100000000000001" customHeight="1" x14ac:dyDescent="0.25">
      <c r="A104" s="55"/>
      <c r="B104" s="127"/>
      <c r="C104" s="83"/>
      <c r="D104" s="92"/>
      <c r="E104" s="92"/>
      <c r="F104" s="92"/>
      <c r="G104" s="92"/>
      <c r="H104" s="92"/>
      <c r="I104" s="92"/>
      <c r="J104" s="92"/>
      <c r="K104" s="92"/>
      <c r="L104" s="92"/>
      <c r="M104" s="92"/>
      <c r="N104" s="92"/>
      <c r="O104" s="92"/>
      <c r="P104" s="92"/>
      <c r="Q104" s="92"/>
      <c r="R104" s="92"/>
      <c r="S104" s="92"/>
      <c r="T104" s="92"/>
    </row>
    <row r="105" spans="1:20" s="53" customFormat="1" ht="17.100000000000001" customHeight="1" x14ac:dyDescent="0.25">
      <c r="A105" s="52" t="s">
        <v>315</v>
      </c>
      <c r="B105" s="25" t="s">
        <v>120</v>
      </c>
      <c r="C105" s="54">
        <v>78012</v>
      </c>
      <c r="D105" s="68">
        <v>298.2</v>
      </c>
      <c r="E105" s="68"/>
      <c r="F105" s="68"/>
      <c r="G105" s="68">
        <v>0</v>
      </c>
      <c r="H105" s="68">
        <v>120.274</v>
      </c>
      <c r="I105" s="68">
        <v>114.31</v>
      </c>
      <c r="J105" s="68">
        <v>109.34</v>
      </c>
      <c r="K105" s="68">
        <v>104.37</v>
      </c>
      <c r="L105" s="68">
        <v>154.07</v>
      </c>
      <c r="M105" s="68">
        <v>105.41370000000001</v>
      </c>
      <c r="N105" s="68">
        <v>104.37</v>
      </c>
      <c r="O105" s="68">
        <v>374.738</v>
      </c>
      <c r="P105" s="68">
        <v>437.36</v>
      </c>
      <c r="Q105" s="68">
        <v>392.63</v>
      </c>
      <c r="R105" s="68">
        <v>392.63</v>
      </c>
      <c r="S105" s="68">
        <v>417.48</v>
      </c>
      <c r="T105" s="68">
        <v>290.29770000000002</v>
      </c>
    </row>
    <row r="106" spans="1:20" s="53" customFormat="1" ht="17.100000000000001" customHeight="1" x14ac:dyDescent="0.25">
      <c r="A106" s="52" t="s">
        <v>0</v>
      </c>
      <c r="B106" s="25" t="s">
        <v>137</v>
      </c>
      <c r="C106" s="54" t="s">
        <v>303</v>
      </c>
      <c r="D106" s="68">
        <v>147</v>
      </c>
      <c r="E106" s="68"/>
      <c r="F106" s="68"/>
      <c r="G106" s="68">
        <v>0</v>
      </c>
      <c r="H106" s="68">
        <v>59.29</v>
      </c>
      <c r="I106" s="68">
        <v>56.35</v>
      </c>
      <c r="J106" s="68">
        <v>53.9</v>
      </c>
      <c r="K106" s="68">
        <v>51.45</v>
      </c>
      <c r="L106" s="68">
        <v>75.95</v>
      </c>
      <c r="M106" s="68">
        <v>51.964500000000001</v>
      </c>
      <c r="N106" s="68">
        <v>51.45</v>
      </c>
      <c r="O106" s="68">
        <v>184.73</v>
      </c>
      <c r="P106" s="68">
        <v>215.6</v>
      </c>
      <c r="Q106" s="68">
        <v>193.55</v>
      </c>
      <c r="R106" s="68">
        <v>193.55</v>
      </c>
      <c r="S106" s="68">
        <v>205.8</v>
      </c>
      <c r="T106" s="68">
        <v>143.1045</v>
      </c>
    </row>
    <row r="107" spans="1:20" s="53" customFormat="1" ht="17.100000000000001" customHeight="1" x14ac:dyDescent="0.25">
      <c r="A107" s="52"/>
      <c r="B107" s="25" t="s">
        <v>32</v>
      </c>
      <c r="C107" s="54"/>
      <c r="D107" s="68">
        <v>445.2</v>
      </c>
      <c r="E107" s="68">
        <f>MIN(G107:T107)</f>
        <v>0</v>
      </c>
      <c r="F107" s="68">
        <f>MAX(G107:T107)</f>
        <v>652.96</v>
      </c>
      <c r="G107" s="68">
        <v>0</v>
      </c>
      <c r="H107" s="68">
        <v>179.56399999999999</v>
      </c>
      <c r="I107" s="68">
        <v>170.66</v>
      </c>
      <c r="J107" s="68">
        <v>163.24</v>
      </c>
      <c r="K107" s="68">
        <v>155.82</v>
      </c>
      <c r="L107" s="68">
        <v>230.01999999999998</v>
      </c>
      <c r="M107" s="68">
        <v>157.37819999999999</v>
      </c>
      <c r="N107" s="68">
        <v>155.82</v>
      </c>
      <c r="O107" s="68">
        <v>559.46799999999996</v>
      </c>
      <c r="P107" s="68">
        <v>652.96</v>
      </c>
      <c r="Q107" s="68">
        <v>586.18000000000006</v>
      </c>
      <c r="R107" s="68">
        <v>586.18000000000006</v>
      </c>
      <c r="S107" s="68">
        <v>623.28</v>
      </c>
      <c r="T107" s="68">
        <v>433.40219999999999</v>
      </c>
    </row>
    <row r="108" spans="1:20" s="67" customFormat="1" ht="17.100000000000001" customHeight="1" x14ac:dyDescent="0.25">
      <c r="A108" s="55"/>
      <c r="B108" s="127"/>
      <c r="C108" s="83"/>
      <c r="D108" s="92"/>
      <c r="E108" s="92"/>
      <c r="F108" s="92"/>
      <c r="G108" s="92"/>
      <c r="H108" s="92"/>
      <c r="I108" s="92"/>
      <c r="J108" s="92"/>
      <c r="K108" s="92"/>
      <c r="L108" s="92"/>
      <c r="M108" s="92"/>
      <c r="N108" s="92"/>
      <c r="O108" s="92"/>
      <c r="P108" s="92"/>
      <c r="Q108" s="92"/>
      <c r="R108" s="92"/>
      <c r="S108" s="92"/>
      <c r="T108" s="92"/>
    </row>
    <row r="109" spans="1:20" s="69" customFormat="1" ht="17.100000000000001" customHeight="1" x14ac:dyDescent="0.25">
      <c r="A109" s="52" t="s">
        <v>208</v>
      </c>
      <c r="B109" s="25" t="s">
        <v>120</v>
      </c>
      <c r="C109" s="54">
        <v>78227</v>
      </c>
      <c r="D109" s="68">
        <v>1207.8</v>
      </c>
      <c r="E109" s="68"/>
      <c r="F109" s="68"/>
      <c r="G109" s="68">
        <v>0</v>
      </c>
      <c r="H109" s="68">
        <v>487.14600000000002</v>
      </c>
      <c r="I109" s="68">
        <v>462.99</v>
      </c>
      <c r="J109" s="68">
        <v>442.86</v>
      </c>
      <c r="K109" s="68">
        <v>422.73</v>
      </c>
      <c r="L109" s="68">
        <v>624.03</v>
      </c>
      <c r="M109" s="68">
        <v>426.95729999999998</v>
      </c>
      <c r="N109" s="68">
        <v>422.73</v>
      </c>
      <c r="O109" s="68">
        <v>1517.8019999999999</v>
      </c>
      <c r="P109" s="68">
        <v>1771.44</v>
      </c>
      <c r="Q109" s="68">
        <v>1590.27</v>
      </c>
      <c r="R109" s="68">
        <v>1590.27</v>
      </c>
      <c r="S109" s="68">
        <v>1690.92</v>
      </c>
      <c r="T109" s="68">
        <v>1175.7933</v>
      </c>
    </row>
    <row r="110" spans="1:20" s="67" customFormat="1" ht="17.100000000000001" customHeight="1" x14ac:dyDescent="0.25">
      <c r="A110" s="52" t="s">
        <v>0</v>
      </c>
      <c r="B110" s="25" t="s">
        <v>137</v>
      </c>
      <c r="C110" s="54" t="s">
        <v>209</v>
      </c>
      <c r="D110" s="68">
        <v>93.6</v>
      </c>
      <c r="E110" s="68"/>
      <c r="F110" s="68"/>
      <c r="G110" s="68">
        <v>0</v>
      </c>
      <c r="H110" s="68">
        <v>37.752000000000002</v>
      </c>
      <c r="I110" s="68">
        <v>35.880000000000003</v>
      </c>
      <c r="J110" s="68">
        <v>34.32</v>
      </c>
      <c r="K110" s="68">
        <v>32.76</v>
      </c>
      <c r="L110" s="68">
        <v>48.36</v>
      </c>
      <c r="M110" s="68">
        <v>33.087600000000002</v>
      </c>
      <c r="N110" s="68">
        <v>32.76</v>
      </c>
      <c r="O110" s="68">
        <v>117.624</v>
      </c>
      <c r="P110" s="68">
        <v>137.28</v>
      </c>
      <c r="Q110" s="68">
        <v>123.24</v>
      </c>
      <c r="R110" s="68">
        <v>123.24</v>
      </c>
      <c r="S110" s="68">
        <v>131.04</v>
      </c>
      <c r="T110" s="68">
        <v>91.119600000000005</v>
      </c>
    </row>
    <row r="111" spans="1:20" s="69" customFormat="1" ht="17.100000000000001" customHeight="1" x14ac:dyDescent="0.25">
      <c r="A111" s="52"/>
      <c r="B111" s="25" t="s">
        <v>32</v>
      </c>
      <c r="C111" s="54"/>
      <c r="D111" s="68">
        <v>1301.3999999999999</v>
      </c>
      <c r="E111" s="68">
        <f>MIN(G111:T111)</f>
        <v>0</v>
      </c>
      <c r="F111" s="68">
        <f>MAX(G111:T111)</f>
        <v>1908.72</v>
      </c>
      <c r="G111" s="68">
        <v>0</v>
      </c>
      <c r="H111" s="68">
        <v>524.89800000000002</v>
      </c>
      <c r="I111" s="68">
        <v>498.87</v>
      </c>
      <c r="J111" s="68">
        <v>477.18</v>
      </c>
      <c r="K111" s="68">
        <v>455.49</v>
      </c>
      <c r="L111" s="68">
        <v>672.39</v>
      </c>
      <c r="M111" s="68">
        <v>460.04489999999998</v>
      </c>
      <c r="N111" s="68">
        <v>455.49</v>
      </c>
      <c r="O111" s="68">
        <v>1635.4259999999999</v>
      </c>
      <c r="P111" s="68">
        <v>1908.72</v>
      </c>
      <c r="Q111" s="68">
        <v>1713.51</v>
      </c>
      <c r="R111" s="68">
        <v>1713.51</v>
      </c>
      <c r="S111" s="68">
        <v>1821.96</v>
      </c>
      <c r="T111" s="68">
        <v>1266.9129</v>
      </c>
    </row>
    <row r="112" spans="1:20" s="67" customFormat="1" ht="17.100000000000001" customHeight="1" x14ac:dyDescent="0.25">
      <c r="A112" s="55"/>
      <c r="B112" s="127"/>
      <c r="C112" s="83"/>
      <c r="D112" s="92"/>
      <c r="E112" s="92"/>
      <c r="F112" s="92"/>
      <c r="G112" s="92"/>
      <c r="H112" s="92"/>
      <c r="I112" s="92"/>
      <c r="J112" s="92"/>
      <c r="K112" s="92"/>
      <c r="L112" s="92"/>
      <c r="M112" s="92"/>
      <c r="N112" s="92"/>
      <c r="O112" s="92"/>
      <c r="P112" s="92"/>
      <c r="Q112" s="92"/>
      <c r="R112" s="92"/>
      <c r="S112" s="92"/>
      <c r="T112" s="92"/>
    </row>
    <row r="113" spans="1:20" s="69" customFormat="1" ht="17.100000000000001" customHeight="1" x14ac:dyDescent="0.25">
      <c r="A113" s="52" t="s">
        <v>210</v>
      </c>
      <c r="B113" s="25" t="s">
        <v>120</v>
      </c>
      <c r="C113" s="54">
        <v>78452</v>
      </c>
      <c r="D113" s="68">
        <v>2241</v>
      </c>
      <c r="E113" s="68"/>
      <c r="F113" s="68"/>
      <c r="G113" s="68">
        <v>0</v>
      </c>
      <c r="H113" s="68">
        <v>903.87</v>
      </c>
      <c r="I113" s="68">
        <v>859.05</v>
      </c>
      <c r="J113" s="68">
        <v>821.7</v>
      </c>
      <c r="K113" s="68">
        <v>784.35</v>
      </c>
      <c r="L113" s="68">
        <v>1157.8499999999999</v>
      </c>
      <c r="M113" s="68">
        <v>792.19349999999997</v>
      </c>
      <c r="N113" s="68">
        <v>784.35</v>
      </c>
      <c r="O113" s="68">
        <v>2816.19</v>
      </c>
      <c r="P113" s="68">
        <v>3286.8</v>
      </c>
      <c r="Q113" s="68">
        <v>2950.65</v>
      </c>
      <c r="R113" s="68">
        <v>2950.65</v>
      </c>
      <c r="S113" s="68">
        <v>3137.4</v>
      </c>
      <c r="T113" s="68">
        <v>2181.6134999999999</v>
      </c>
    </row>
    <row r="114" spans="1:20" s="67" customFormat="1" ht="17.100000000000001" customHeight="1" x14ac:dyDescent="0.25">
      <c r="A114" s="52" t="s">
        <v>0</v>
      </c>
      <c r="B114" s="25" t="s">
        <v>137</v>
      </c>
      <c r="C114" s="54" t="s">
        <v>211</v>
      </c>
      <c r="D114" s="68">
        <v>273</v>
      </c>
      <c r="E114" s="68"/>
      <c r="F114" s="68"/>
      <c r="G114" s="68">
        <v>0</v>
      </c>
      <c r="H114" s="68">
        <v>110.11</v>
      </c>
      <c r="I114" s="68">
        <v>104.65</v>
      </c>
      <c r="J114" s="68">
        <v>100.1</v>
      </c>
      <c r="K114" s="68">
        <v>95.55</v>
      </c>
      <c r="L114" s="68">
        <v>141.05000000000001</v>
      </c>
      <c r="M114" s="68">
        <v>96.505499999999998</v>
      </c>
      <c r="N114" s="68">
        <v>95.55</v>
      </c>
      <c r="O114" s="68">
        <v>343.07</v>
      </c>
      <c r="P114" s="68">
        <v>400.4</v>
      </c>
      <c r="Q114" s="68">
        <v>359.45</v>
      </c>
      <c r="R114" s="68">
        <v>359.45</v>
      </c>
      <c r="S114" s="68">
        <v>382.2</v>
      </c>
      <c r="T114" s="68">
        <v>265.76549999999997</v>
      </c>
    </row>
    <row r="115" spans="1:20" s="69" customFormat="1" ht="17.100000000000001" customHeight="1" x14ac:dyDescent="0.25">
      <c r="A115" s="52"/>
      <c r="B115" s="25" t="s">
        <v>32</v>
      </c>
      <c r="C115" s="54"/>
      <c r="D115" s="68">
        <v>2514</v>
      </c>
      <c r="E115" s="68">
        <f>MIN(G115:T115)</f>
        <v>0</v>
      </c>
      <c r="F115" s="68">
        <f>MAX(G115:T115)</f>
        <v>3687.2000000000003</v>
      </c>
      <c r="G115" s="68">
        <v>0</v>
      </c>
      <c r="H115" s="68">
        <v>1013.98</v>
      </c>
      <c r="I115" s="68">
        <v>963.69999999999993</v>
      </c>
      <c r="J115" s="68">
        <v>921.80000000000007</v>
      </c>
      <c r="K115" s="68">
        <v>879.9</v>
      </c>
      <c r="L115" s="68">
        <v>1298.8999999999999</v>
      </c>
      <c r="M115" s="68">
        <v>888.69899999999996</v>
      </c>
      <c r="N115" s="68">
        <v>879.9</v>
      </c>
      <c r="O115" s="68">
        <v>3159.26</v>
      </c>
      <c r="P115" s="68">
        <v>3687.2000000000003</v>
      </c>
      <c r="Q115" s="68">
        <v>3310.1</v>
      </c>
      <c r="R115" s="68">
        <v>3310.1</v>
      </c>
      <c r="S115" s="68">
        <v>3519.6</v>
      </c>
      <c r="T115" s="68">
        <v>2447.3789999999999</v>
      </c>
    </row>
    <row r="116" spans="1:20" s="67" customFormat="1" ht="17.100000000000001" customHeight="1" x14ac:dyDescent="0.25">
      <c r="A116" s="55"/>
      <c r="B116" s="127"/>
      <c r="C116" s="83"/>
      <c r="D116" s="92"/>
      <c r="E116" s="92"/>
      <c r="F116" s="92"/>
      <c r="G116" s="92"/>
      <c r="H116" s="92"/>
      <c r="I116" s="92"/>
      <c r="J116" s="92"/>
      <c r="K116" s="92"/>
      <c r="L116" s="92"/>
      <c r="M116" s="92"/>
      <c r="N116" s="92"/>
      <c r="O116" s="92"/>
      <c r="P116" s="92"/>
      <c r="Q116" s="92"/>
      <c r="R116" s="92"/>
      <c r="S116" s="92"/>
      <c r="T116" s="92"/>
    </row>
    <row r="117" spans="1:20" s="69" customFormat="1" ht="17.100000000000001" customHeight="1" x14ac:dyDescent="0.25">
      <c r="A117" s="52" t="s">
        <v>164</v>
      </c>
      <c r="B117" s="25" t="s">
        <v>120</v>
      </c>
      <c r="C117" s="54">
        <v>74018</v>
      </c>
      <c r="D117" s="68">
        <v>219.6</v>
      </c>
      <c r="E117" s="68">
        <f>MIN(G117:T117)</f>
        <v>0</v>
      </c>
      <c r="F117" s="68">
        <f>MAX(G117:T117)</f>
        <v>322.08</v>
      </c>
      <c r="G117" s="68">
        <v>0</v>
      </c>
      <c r="H117" s="68">
        <v>88.572000000000003</v>
      </c>
      <c r="I117" s="68">
        <v>84.18</v>
      </c>
      <c r="J117" s="68">
        <v>80.52</v>
      </c>
      <c r="K117" s="68">
        <v>76.86</v>
      </c>
      <c r="L117" s="68">
        <v>113.46</v>
      </c>
      <c r="M117" s="68">
        <v>77.628600000000006</v>
      </c>
      <c r="N117" s="68">
        <v>76.86</v>
      </c>
      <c r="O117" s="68">
        <v>275.964</v>
      </c>
      <c r="P117" s="68">
        <v>322.08</v>
      </c>
      <c r="Q117" s="68">
        <v>289.14</v>
      </c>
      <c r="R117" s="68">
        <v>289.14</v>
      </c>
      <c r="S117" s="68">
        <v>307.44</v>
      </c>
      <c r="T117" s="68">
        <v>213.78059999999999</v>
      </c>
    </row>
    <row r="118" spans="1:20" s="67" customFormat="1" ht="17.100000000000001" customHeight="1" x14ac:dyDescent="0.25">
      <c r="A118" s="55"/>
      <c r="B118" s="127"/>
      <c r="C118" s="83"/>
      <c r="D118" s="92"/>
      <c r="E118" s="92"/>
      <c r="F118" s="92"/>
      <c r="G118" s="92"/>
      <c r="H118" s="92"/>
      <c r="I118" s="92"/>
      <c r="J118" s="92"/>
      <c r="K118" s="92"/>
      <c r="L118" s="92"/>
      <c r="M118" s="92"/>
      <c r="N118" s="92"/>
      <c r="O118" s="92"/>
      <c r="P118" s="92"/>
      <c r="Q118" s="92"/>
      <c r="R118" s="92"/>
      <c r="S118" s="92"/>
      <c r="T118" s="92"/>
    </row>
    <row r="119" spans="1:20" s="69" customFormat="1" ht="17.100000000000001" customHeight="1" x14ac:dyDescent="0.25">
      <c r="A119" s="52" t="s">
        <v>165</v>
      </c>
      <c r="B119" s="25" t="s">
        <v>120</v>
      </c>
      <c r="C119" s="54">
        <v>74022</v>
      </c>
      <c r="D119" s="68">
        <v>504</v>
      </c>
      <c r="E119" s="68">
        <f>MIN(G119:T119)</f>
        <v>0</v>
      </c>
      <c r="F119" s="68">
        <f>MAX(G119:T119)</f>
        <v>739.2</v>
      </c>
      <c r="G119" s="68">
        <v>0</v>
      </c>
      <c r="H119" s="68">
        <v>203.28</v>
      </c>
      <c r="I119" s="68">
        <v>193.2</v>
      </c>
      <c r="J119" s="68">
        <v>184.8</v>
      </c>
      <c r="K119" s="68">
        <v>176.4</v>
      </c>
      <c r="L119" s="68">
        <v>260.39999999999998</v>
      </c>
      <c r="M119" s="68">
        <v>178.16399999999999</v>
      </c>
      <c r="N119" s="68">
        <v>176.4</v>
      </c>
      <c r="O119" s="68">
        <v>633.36</v>
      </c>
      <c r="P119" s="68">
        <v>739.2</v>
      </c>
      <c r="Q119" s="68">
        <v>663.6</v>
      </c>
      <c r="R119" s="68">
        <v>663.6</v>
      </c>
      <c r="S119" s="68">
        <v>705.6</v>
      </c>
      <c r="T119" s="68">
        <v>490.64400000000001</v>
      </c>
    </row>
    <row r="120" spans="1:20" s="67" customFormat="1" ht="17.100000000000001" customHeight="1" x14ac:dyDescent="0.25">
      <c r="A120" s="55"/>
      <c r="B120" s="127"/>
      <c r="C120" s="83"/>
      <c r="D120" s="92"/>
      <c r="E120" s="92"/>
      <c r="F120" s="92"/>
      <c r="G120" s="92"/>
      <c r="H120" s="92"/>
      <c r="I120" s="92"/>
      <c r="J120" s="92"/>
      <c r="K120" s="92"/>
      <c r="L120" s="92"/>
      <c r="M120" s="92"/>
      <c r="N120" s="92"/>
      <c r="O120" s="92"/>
      <c r="P120" s="92"/>
      <c r="Q120" s="92"/>
      <c r="R120" s="92"/>
      <c r="S120" s="92"/>
      <c r="T120" s="92"/>
    </row>
    <row r="121" spans="1:20" s="69" customFormat="1" ht="17.100000000000001" customHeight="1" x14ac:dyDescent="0.25">
      <c r="A121" s="52" t="s">
        <v>166</v>
      </c>
      <c r="B121" s="25" t="s">
        <v>120</v>
      </c>
      <c r="C121" s="54">
        <v>73610</v>
      </c>
      <c r="D121" s="68">
        <v>239.4</v>
      </c>
      <c r="E121" s="68">
        <f>MIN(G121:T121)</f>
        <v>0</v>
      </c>
      <c r="F121" s="68">
        <f>MAX(G121:T121)</f>
        <v>351.12</v>
      </c>
      <c r="G121" s="68">
        <v>0</v>
      </c>
      <c r="H121" s="68">
        <v>96.558000000000007</v>
      </c>
      <c r="I121" s="68">
        <v>91.77</v>
      </c>
      <c r="J121" s="68">
        <v>87.78</v>
      </c>
      <c r="K121" s="68">
        <v>83.79</v>
      </c>
      <c r="L121" s="68">
        <v>123.69</v>
      </c>
      <c r="M121" s="68">
        <v>84.627899999999997</v>
      </c>
      <c r="N121" s="68">
        <v>83.79</v>
      </c>
      <c r="O121" s="68">
        <v>300.846</v>
      </c>
      <c r="P121" s="68">
        <v>351.12</v>
      </c>
      <c r="Q121" s="68">
        <v>315.20999999999998</v>
      </c>
      <c r="R121" s="68">
        <v>315.20999999999998</v>
      </c>
      <c r="S121" s="68">
        <v>335.16</v>
      </c>
      <c r="T121" s="68">
        <v>233.05590000000001</v>
      </c>
    </row>
    <row r="122" spans="1:20" s="67" customFormat="1" ht="17.100000000000001" customHeight="1" x14ac:dyDescent="0.25">
      <c r="A122" s="55"/>
      <c r="B122" s="127"/>
      <c r="C122" s="83"/>
      <c r="D122" s="92"/>
      <c r="E122" s="92"/>
      <c r="F122" s="92"/>
      <c r="G122" s="92"/>
      <c r="H122" s="92"/>
      <c r="I122" s="92"/>
      <c r="J122" s="92"/>
      <c r="K122" s="92"/>
      <c r="L122" s="92"/>
      <c r="M122" s="92"/>
      <c r="N122" s="92"/>
      <c r="O122" s="92"/>
      <c r="P122" s="92"/>
      <c r="Q122" s="92"/>
      <c r="R122" s="92"/>
      <c r="S122" s="92"/>
      <c r="T122" s="92"/>
    </row>
    <row r="123" spans="1:20" s="69" customFormat="1" ht="17.100000000000001" customHeight="1" x14ac:dyDescent="0.25">
      <c r="A123" s="52" t="s">
        <v>167</v>
      </c>
      <c r="B123" s="25" t="s">
        <v>120</v>
      </c>
      <c r="C123" s="54">
        <v>71045</v>
      </c>
      <c r="D123" s="68">
        <v>203.4</v>
      </c>
      <c r="E123" s="68">
        <f>MIN(G123:T123)</f>
        <v>0</v>
      </c>
      <c r="F123" s="68">
        <f>MAX(G123:T123)</f>
        <v>298.32</v>
      </c>
      <c r="G123" s="68">
        <v>0</v>
      </c>
      <c r="H123" s="68">
        <v>82.037999999999997</v>
      </c>
      <c r="I123" s="68">
        <v>77.97</v>
      </c>
      <c r="J123" s="68">
        <v>74.58</v>
      </c>
      <c r="K123" s="68">
        <v>71.19</v>
      </c>
      <c r="L123" s="68">
        <v>105.09</v>
      </c>
      <c r="M123" s="68">
        <v>71.901899999999998</v>
      </c>
      <c r="N123" s="68">
        <v>71.19</v>
      </c>
      <c r="O123" s="68">
        <v>255.60599999999999</v>
      </c>
      <c r="P123" s="68">
        <v>298.32</v>
      </c>
      <c r="Q123" s="68">
        <v>267.81</v>
      </c>
      <c r="R123" s="68">
        <v>267.81</v>
      </c>
      <c r="S123" s="68">
        <v>284.76</v>
      </c>
      <c r="T123" s="68">
        <v>198.00989999999999</v>
      </c>
    </row>
    <row r="124" spans="1:20" s="67" customFormat="1" ht="17.100000000000001" customHeight="1" x14ac:dyDescent="0.25">
      <c r="A124" s="55"/>
      <c r="B124" s="127"/>
      <c r="C124" s="83"/>
      <c r="D124" s="92"/>
      <c r="E124" s="92"/>
      <c r="F124" s="92"/>
      <c r="G124" s="92"/>
      <c r="H124" s="92"/>
      <c r="I124" s="92"/>
      <c r="J124" s="92"/>
      <c r="K124" s="92"/>
      <c r="L124" s="92"/>
      <c r="M124" s="92"/>
      <c r="N124" s="92"/>
      <c r="O124" s="92"/>
      <c r="P124" s="92"/>
      <c r="Q124" s="92"/>
      <c r="R124" s="92"/>
      <c r="S124" s="92"/>
      <c r="T124" s="92"/>
    </row>
    <row r="125" spans="1:20" s="69" customFormat="1" ht="17.100000000000001" customHeight="1" x14ac:dyDescent="0.25">
      <c r="A125" s="52" t="s">
        <v>168</v>
      </c>
      <c r="B125" s="25" t="s">
        <v>120</v>
      </c>
      <c r="C125" s="54">
        <v>71046</v>
      </c>
      <c r="D125" s="68">
        <v>239.4</v>
      </c>
      <c r="E125" s="68">
        <f>MIN(G125:T125)</f>
        <v>0</v>
      </c>
      <c r="F125" s="68">
        <f>MAX(G125:T125)</f>
        <v>351.12</v>
      </c>
      <c r="G125" s="68">
        <v>0</v>
      </c>
      <c r="H125" s="68">
        <v>96.558000000000007</v>
      </c>
      <c r="I125" s="68">
        <v>91.77</v>
      </c>
      <c r="J125" s="68">
        <v>87.78</v>
      </c>
      <c r="K125" s="68">
        <v>83.79</v>
      </c>
      <c r="L125" s="68">
        <v>123.69</v>
      </c>
      <c r="M125" s="68">
        <v>84.627899999999997</v>
      </c>
      <c r="N125" s="68">
        <v>83.79</v>
      </c>
      <c r="O125" s="68">
        <v>300.846</v>
      </c>
      <c r="P125" s="68">
        <v>351.12</v>
      </c>
      <c r="Q125" s="68">
        <v>315.20999999999998</v>
      </c>
      <c r="R125" s="68">
        <v>315.20999999999998</v>
      </c>
      <c r="S125" s="68">
        <v>335.16</v>
      </c>
      <c r="T125" s="68">
        <v>233.05590000000001</v>
      </c>
    </row>
    <row r="126" spans="1:20" s="67" customFormat="1" ht="17.100000000000001" customHeight="1" x14ac:dyDescent="0.25">
      <c r="A126" s="55"/>
      <c r="B126" s="127"/>
      <c r="C126" s="83"/>
      <c r="D126" s="92"/>
      <c r="E126" s="92"/>
      <c r="F126" s="92"/>
      <c r="G126" s="92"/>
      <c r="H126" s="92"/>
      <c r="I126" s="92"/>
      <c r="J126" s="92"/>
      <c r="K126" s="92"/>
      <c r="L126" s="92"/>
      <c r="M126" s="92"/>
      <c r="N126" s="92"/>
      <c r="O126" s="92"/>
      <c r="P126" s="92"/>
      <c r="Q126" s="92"/>
      <c r="R126" s="92"/>
      <c r="S126" s="92"/>
      <c r="T126" s="92"/>
    </row>
    <row r="127" spans="1:20" s="67" customFormat="1" ht="17.100000000000001" customHeight="1" x14ac:dyDescent="0.25">
      <c r="A127" s="52" t="s">
        <v>316</v>
      </c>
      <c r="B127" s="25" t="s">
        <v>120</v>
      </c>
      <c r="C127" s="54">
        <v>73070</v>
      </c>
      <c r="D127" s="68">
        <v>189.6</v>
      </c>
      <c r="E127" s="68">
        <f>MIN(G127:T127)</f>
        <v>0</v>
      </c>
      <c r="F127" s="68">
        <f>MAX(G127:T127)</f>
        <v>278.08</v>
      </c>
      <c r="G127" s="68">
        <v>0</v>
      </c>
      <c r="H127" s="68">
        <v>76.471999999999994</v>
      </c>
      <c r="I127" s="68">
        <v>72.680000000000007</v>
      </c>
      <c r="J127" s="68">
        <v>69.52</v>
      </c>
      <c r="K127" s="68">
        <v>66.36</v>
      </c>
      <c r="L127" s="68">
        <v>97.96</v>
      </c>
      <c r="M127" s="68">
        <v>67.023600000000002</v>
      </c>
      <c r="N127" s="68">
        <v>66.36</v>
      </c>
      <c r="O127" s="68">
        <v>238.26400000000001</v>
      </c>
      <c r="P127" s="68">
        <v>278.08</v>
      </c>
      <c r="Q127" s="68">
        <v>249.64</v>
      </c>
      <c r="R127" s="68">
        <v>249.64</v>
      </c>
      <c r="S127" s="68">
        <v>265.44</v>
      </c>
      <c r="T127" s="68">
        <v>184.57560000000001</v>
      </c>
    </row>
    <row r="128" spans="1:20" s="67" customFormat="1" ht="17.100000000000001" customHeight="1" x14ac:dyDescent="0.25">
      <c r="A128" s="55"/>
      <c r="B128" s="127"/>
      <c r="C128" s="83"/>
      <c r="D128" s="92"/>
      <c r="E128" s="92"/>
      <c r="F128" s="92"/>
      <c r="G128" s="92"/>
      <c r="H128" s="92"/>
      <c r="I128" s="92"/>
      <c r="J128" s="92"/>
      <c r="K128" s="92"/>
      <c r="L128" s="92"/>
      <c r="M128" s="92"/>
      <c r="N128" s="92"/>
      <c r="O128" s="92"/>
      <c r="P128" s="92"/>
      <c r="Q128" s="92"/>
      <c r="R128" s="92"/>
      <c r="S128" s="92"/>
      <c r="T128" s="92"/>
    </row>
    <row r="129" spans="1:20" s="67" customFormat="1" ht="17.100000000000001" customHeight="1" x14ac:dyDescent="0.25">
      <c r="A129" s="52" t="s">
        <v>169</v>
      </c>
      <c r="B129" s="25" t="s">
        <v>120</v>
      </c>
      <c r="C129" s="54">
        <v>73080</v>
      </c>
      <c r="D129" s="68">
        <v>247.8</v>
      </c>
      <c r="E129" s="68">
        <f>MIN(G129:T129)</f>
        <v>0</v>
      </c>
      <c r="F129" s="68">
        <f>MAX(G129:T129)</f>
        <v>363.44</v>
      </c>
      <c r="G129" s="68">
        <v>0</v>
      </c>
      <c r="H129" s="68">
        <v>99.945999999999998</v>
      </c>
      <c r="I129" s="68">
        <v>94.99</v>
      </c>
      <c r="J129" s="68">
        <v>90.86</v>
      </c>
      <c r="K129" s="68">
        <v>86.73</v>
      </c>
      <c r="L129" s="68">
        <v>128.03</v>
      </c>
      <c r="M129" s="68">
        <v>87.597300000000004</v>
      </c>
      <c r="N129" s="68">
        <v>86.73</v>
      </c>
      <c r="O129" s="68">
        <v>311.40199999999999</v>
      </c>
      <c r="P129" s="68">
        <v>363.44</v>
      </c>
      <c r="Q129" s="68">
        <v>326.27</v>
      </c>
      <c r="R129" s="68">
        <v>326.27</v>
      </c>
      <c r="S129" s="68">
        <v>346.92</v>
      </c>
      <c r="T129" s="68">
        <v>241.23330000000001</v>
      </c>
    </row>
    <row r="130" spans="1:20" s="67" customFormat="1" ht="17.100000000000001" customHeight="1" x14ac:dyDescent="0.25">
      <c r="A130" s="55"/>
      <c r="B130" s="127"/>
      <c r="C130" s="83"/>
      <c r="D130" s="92"/>
      <c r="E130" s="92"/>
      <c r="F130" s="92"/>
      <c r="G130" s="92"/>
      <c r="H130" s="92"/>
      <c r="I130" s="92"/>
      <c r="J130" s="92"/>
      <c r="K130" s="92"/>
      <c r="L130" s="92"/>
      <c r="M130" s="92"/>
      <c r="N130" s="92"/>
      <c r="O130" s="92"/>
      <c r="P130" s="92"/>
      <c r="Q130" s="92"/>
      <c r="R130" s="92"/>
      <c r="S130" s="92"/>
      <c r="T130" s="92"/>
    </row>
    <row r="131" spans="1:20" s="67" customFormat="1" ht="17.100000000000001" customHeight="1" x14ac:dyDescent="0.25">
      <c r="A131" s="52" t="s">
        <v>170</v>
      </c>
      <c r="B131" s="25" t="s">
        <v>120</v>
      </c>
      <c r="C131" s="54">
        <v>73140</v>
      </c>
      <c r="D131" s="68">
        <v>177.6</v>
      </c>
      <c r="E131" s="68">
        <f>MIN(G131:T131)</f>
        <v>0</v>
      </c>
      <c r="F131" s="68">
        <f>MAX(G131:T131)</f>
        <v>260.48</v>
      </c>
      <c r="G131" s="68">
        <v>0</v>
      </c>
      <c r="H131" s="68">
        <v>71.632000000000005</v>
      </c>
      <c r="I131" s="68">
        <v>68.08</v>
      </c>
      <c r="J131" s="68">
        <v>65.12</v>
      </c>
      <c r="K131" s="68">
        <v>62.16</v>
      </c>
      <c r="L131" s="68">
        <v>91.76</v>
      </c>
      <c r="M131" s="68">
        <v>62.781599999999997</v>
      </c>
      <c r="N131" s="68">
        <v>62.16</v>
      </c>
      <c r="O131" s="68">
        <v>223.184</v>
      </c>
      <c r="P131" s="68">
        <v>260.48</v>
      </c>
      <c r="Q131" s="68">
        <v>233.84</v>
      </c>
      <c r="R131" s="68">
        <v>233.84</v>
      </c>
      <c r="S131" s="68">
        <v>248.64</v>
      </c>
      <c r="T131" s="68">
        <v>172.89359999999999</v>
      </c>
    </row>
    <row r="132" spans="1:20" s="67" customFormat="1" ht="17.100000000000001" customHeight="1" x14ac:dyDescent="0.25">
      <c r="A132" s="55"/>
      <c r="B132" s="127"/>
      <c r="C132" s="83"/>
      <c r="D132" s="92"/>
      <c r="E132" s="92"/>
      <c r="F132" s="92"/>
      <c r="G132" s="92"/>
      <c r="H132" s="92"/>
      <c r="I132" s="92"/>
      <c r="J132" s="92"/>
      <c r="K132" s="92"/>
      <c r="L132" s="92"/>
      <c r="M132" s="92"/>
      <c r="N132" s="92"/>
      <c r="O132" s="92"/>
      <c r="P132" s="92"/>
      <c r="Q132" s="92"/>
      <c r="R132" s="92"/>
      <c r="S132" s="92"/>
      <c r="T132" s="92"/>
    </row>
    <row r="133" spans="1:20" s="67" customFormat="1" ht="17.100000000000001" customHeight="1" x14ac:dyDescent="0.25">
      <c r="A133" s="52" t="s">
        <v>171</v>
      </c>
      <c r="B133" s="25" t="s">
        <v>120</v>
      </c>
      <c r="C133" s="54">
        <v>73620</v>
      </c>
      <c r="D133" s="68">
        <v>199.2</v>
      </c>
      <c r="E133" s="68">
        <f>MIN(G133:T133)</f>
        <v>0</v>
      </c>
      <c r="F133" s="68">
        <f>MAX(G133:T133)</f>
        <v>292.16000000000003</v>
      </c>
      <c r="G133" s="68">
        <v>0</v>
      </c>
      <c r="H133" s="68">
        <v>80.343999999999994</v>
      </c>
      <c r="I133" s="68">
        <v>76.36</v>
      </c>
      <c r="J133" s="68">
        <v>73.040000000000006</v>
      </c>
      <c r="K133" s="68">
        <v>69.72</v>
      </c>
      <c r="L133" s="68">
        <v>102.92</v>
      </c>
      <c r="M133" s="68">
        <v>70.417199999999994</v>
      </c>
      <c r="N133" s="68">
        <v>69.72</v>
      </c>
      <c r="O133" s="68">
        <v>250.328</v>
      </c>
      <c r="P133" s="68">
        <v>292.16000000000003</v>
      </c>
      <c r="Q133" s="68">
        <v>262.27999999999997</v>
      </c>
      <c r="R133" s="68">
        <v>262.27999999999997</v>
      </c>
      <c r="S133" s="68">
        <v>278.88</v>
      </c>
      <c r="T133" s="68">
        <v>193.9212</v>
      </c>
    </row>
    <row r="134" spans="1:20" s="67" customFormat="1" ht="17.100000000000001" customHeight="1" x14ac:dyDescent="0.25">
      <c r="A134" s="55"/>
      <c r="B134" s="127"/>
      <c r="C134" s="83"/>
      <c r="D134" s="92"/>
      <c r="E134" s="92"/>
      <c r="F134" s="92"/>
      <c r="G134" s="92"/>
      <c r="H134" s="92"/>
      <c r="I134" s="92"/>
      <c r="J134" s="92"/>
      <c r="K134" s="92"/>
      <c r="L134" s="92"/>
      <c r="M134" s="92"/>
      <c r="N134" s="92"/>
      <c r="O134" s="92"/>
      <c r="P134" s="92"/>
      <c r="Q134" s="92"/>
      <c r="R134" s="92"/>
      <c r="S134" s="92"/>
      <c r="T134" s="92"/>
    </row>
    <row r="135" spans="1:20" s="67" customFormat="1" ht="17.100000000000001" customHeight="1" x14ac:dyDescent="0.25">
      <c r="A135" s="52" t="s">
        <v>172</v>
      </c>
      <c r="B135" s="25" t="s">
        <v>120</v>
      </c>
      <c r="C135" s="54">
        <v>73630</v>
      </c>
      <c r="D135" s="68">
        <v>226.8</v>
      </c>
      <c r="E135" s="68">
        <f>MIN(G135:T135)</f>
        <v>0</v>
      </c>
      <c r="F135" s="68">
        <f>MAX(G135:T135)</f>
        <v>332.64</v>
      </c>
      <c r="G135" s="68">
        <v>0</v>
      </c>
      <c r="H135" s="68">
        <v>91.475999999999999</v>
      </c>
      <c r="I135" s="68">
        <v>86.94</v>
      </c>
      <c r="J135" s="68">
        <v>83.16</v>
      </c>
      <c r="K135" s="68">
        <v>79.38</v>
      </c>
      <c r="L135" s="68">
        <v>117.18</v>
      </c>
      <c r="M135" s="68">
        <v>80.1738</v>
      </c>
      <c r="N135" s="68">
        <v>79.38</v>
      </c>
      <c r="O135" s="68">
        <v>285.012</v>
      </c>
      <c r="P135" s="68">
        <v>332.64</v>
      </c>
      <c r="Q135" s="68">
        <v>298.62</v>
      </c>
      <c r="R135" s="68">
        <v>298.62</v>
      </c>
      <c r="S135" s="68">
        <v>317.52</v>
      </c>
      <c r="T135" s="68">
        <v>220.78980000000001</v>
      </c>
    </row>
    <row r="136" spans="1:20" s="67" customFormat="1" ht="17.100000000000001" customHeight="1" x14ac:dyDescent="0.25">
      <c r="A136" s="55"/>
      <c r="B136" s="127"/>
      <c r="C136" s="83"/>
      <c r="D136" s="92"/>
      <c r="E136" s="92"/>
      <c r="F136" s="92"/>
      <c r="G136" s="92"/>
      <c r="H136" s="92"/>
      <c r="I136" s="92"/>
      <c r="J136" s="92"/>
      <c r="K136" s="92"/>
      <c r="L136" s="92"/>
      <c r="M136" s="92"/>
      <c r="N136" s="92"/>
      <c r="O136" s="92"/>
      <c r="P136" s="92"/>
      <c r="Q136" s="92"/>
      <c r="R136" s="92"/>
      <c r="S136" s="92"/>
      <c r="T136" s="92"/>
    </row>
    <row r="137" spans="1:20" s="67" customFormat="1" ht="17.100000000000001" customHeight="1" x14ac:dyDescent="0.25">
      <c r="A137" s="52" t="s">
        <v>173</v>
      </c>
      <c r="B137" s="25" t="s">
        <v>120</v>
      </c>
      <c r="C137" s="54">
        <v>73090</v>
      </c>
      <c r="D137" s="68">
        <v>210</v>
      </c>
      <c r="E137" s="68">
        <f>MIN(G137:T137)</f>
        <v>0</v>
      </c>
      <c r="F137" s="68">
        <f>MAX(G137:T137)</f>
        <v>308</v>
      </c>
      <c r="G137" s="68">
        <v>0</v>
      </c>
      <c r="H137" s="68">
        <v>84.7</v>
      </c>
      <c r="I137" s="68">
        <v>80.5</v>
      </c>
      <c r="J137" s="68">
        <v>77</v>
      </c>
      <c r="K137" s="68">
        <v>73.5</v>
      </c>
      <c r="L137" s="68">
        <v>108.5</v>
      </c>
      <c r="M137" s="68">
        <v>74.234999999999999</v>
      </c>
      <c r="N137" s="68">
        <v>73.5</v>
      </c>
      <c r="O137" s="68">
        <v>263.89999999999998</v>
      </c>
      <c r="P137" s="68">
        <v>308</v>
      </c>
      <c r="Q137" s="68">
        <v>276.5</v>
      </c>
      <c r="R137" s="68">
        <v>276.5</v>
      </c>
      <c r="S137" s="68">
        <v>294</v>
      </c>
      <c r="T137" s="68">
        <v>204.435</v>
      </c>
    </row>
    <row r="138" spans="1:20" s="67" customFormat="1" ht="17.100000000000001" customHeight="1" x14ac:dyDescent="0.25">
      <c r="A138" s="55"/>
      <c r="B138" s="127"/>
      <c r="C138" s="83"/>
      <c r="D138" s="92"/>
      <c r="E138" s="92"/>
      <c r="F138" s="92"/>
      <c r="G138" s="92"/>
      <c r="H138" s="92"/>
      <c r="I138" s="92"/>
      <c r="J138" s="92"/>
      <c r="K138" s="92"/>
      <c r="L138" s="92"/>
      <c r="M138" s="92"/>
      <c r="N138" s="92"/>
      <c r="O138" s="92"/>
      <c r="P138" s="92"/>
      <c r="Q138" s="92"/>
      <c r="R138" s="92"/>
      <c r="S138" s="92"/>
      <c r="T138" s="92"/>
    </row>
    <row r="139" spans="1:20" s="67" customFormat="1" ht="17.100000000000001" customHeight="1" x14ac:dyDescent="0.25">
      <c r="A139" s="52" t="s">
        <v>174</v>
      </c>
      <c r="B139" s="25" t="s">
        <v>120</v>
      </c>
      <c r="C139" s="54">
        <v>73120</v>
      </c>
      <c r="D139" s="68">
        <v>183.6</v>
      </c>
      <c r="E139" s="68">
        <f>MIN(G139:T139)</f>
        <v>0</v>
      </c>
      <c r="F139" s="68">
        <f>MAX(G139:T139)</f>
        <v>269.27999999999997</v>
      </c>
      <c r="G139" s="68">
        <v>0</v>
      </c>
      <c r="H139" s="68">
        <v>74.052000000000007</v>
      </c>
      <c r="I139" s="68">
        <v>70.38</v>
      </c>
      <c r="J139" s="68">
        <v>67.319999999999993</v>
      </c>
      <c r="K139" s="68">
        <v>64.260000000000005</v>
      </c>
      <c r="L139" s="68">
        <v>94.86</v>
      </c>
      <c r="M139" s="68">
        <v>64.902600000000007</v>
      </c>
      <c r="N139" s="68">
        <v>64.260000000000005</v>
      </c>
      <c r="O139" s="68">
        <v>230.72399999999999</v>
      </c>
      <c r="P139" s="68">
        <v>269.27999999999997</v>
      </c>
      <c r="Q139" s="68">
        <v>241.74</v>
      </c>
      <c r="R139" s="68">
        <v>241.74</v>
      </c>
      <c r="S139" s="68">
        <v>257.04000000000002</v>
      </c>
      <c r="T139" s="68">
        <v>178.7346</v>
      </c>
    </row>
    <row r="140" spans="1:20" s="67" customFormat="1" ht="17.100000000000001" customHeight="1" x14ac:dyDescent="0.25">
      <c r="A140" s="55"/>
      <c r="B140" s="127"/>
      <c r="C140" s="83"/>
      <c r="D140" s="92"/>
      <c r="E140" s="92"/>
      <c r="F140" s="92"/>
      <c r="G140" s="92"/>
      <c r="H140" s="92"/>
      <c r="I140" s="92"/>
      <c r="J140" s="92"/>
      <c r="K140" s="92"/>
      <c r="L140" s="92"/>
      <c r="M140" s="92"/>
      <c r="N140" s="92"/>
      <c r="O140" s="92"/>
      <c r="P140" s="92"/>
      <c r="Q140" s="92"/>
      <c r="R140" s="92"/>
      <c r="S140" s="92"/>
      <c r="T140" s="92"/>
    </row>
    <row r="141" spans="1:20" s="67" customFormat="1" ht="17.100000000000001" customHeight="1" x14ac:dyDescent="0.25">
      <c r="A141" s="52" t="s">
        <v>175</v>
      </c>
      <c r="B141" s="25" t="s">
        <v>120</v>
      </c>
      <c r="C141" s="54">
        <v>73130</v>
      </c>
      <c r="D141" s="68">
        <v>220.8</v>
      </c>
      <c r="E141" s="68">
        <f>MIN(G141:T141)</f>
        <v>0</v>
      </c>
      <c r="F141" s="68">
        <f>MAX(G141:T141)</f>
        <v>323.83999999999997</v>
      </c>
      <c r="G141" s="68">
        <v>0</v>
      </c>
      <c r="H141" s="68">
        <v>89.055999999999997</v>
      </c>
      <c r="I141" s="68">
        <v>84.64</v>
      </c>
      <c r="J141" s="68">
        <v>80.959999999999994</v>
      </c>
      <c r="K141" s="68">
        <v>77.28</v>
      </c>
      <c r="L141" s="68">
        <v>114.08</v>
      </c>
      <c r="M141" s="68">
        <v>78.052800000000005</v>
      </c>
      <c r="N141" s="68">
        <v>77.28</v>
      </c>
      <c r="O141" s="68">
        <v>277.47199999999998</v>
      </c>
      <c r="P141" s="68">
        <v>323.83999999999997</v>
      </c>
      <c r="Q141" s="68">
        <v>290.72000000000003</v>
      </c>
      <c r="R141" s="68">
        <v>290.72000000000003</v>
      </c>
      <c r="S141" s="68">
        <v>309.12</v>
      </c>
      <c r="T141" s="68">
        <v>214.94880000000001</v>
      </c>
    </row>
    <row r="142" spans="1:20" s="67" customFormat="1" ht="17.100000000000001" customHeight="1" x14ac:dyDescent="0.25">
      <c r="A142" s="55"/>
      <c r="B142" s="127"/>
      <c r="C142" s="83"/>
      <c r="D142" s="92"/>
      <c r="E142" s="92"/>
      <c r="F142" s="92"/>
      <c r="G142" s="92"/>
      <c r="H142" s="92"/>
      <c r="I142" s="92"/>
      <c r="J142" s="92"/>
      <c r="K142" s="92"/>
      <c r="L142" s="92"/>
      <c r="M142" s="92"/>
      <c r="N142" s="92"/>
      <c r="O142" s="92"/>
      <c r="P142" s="92"/>
      <c r="Q142" s="92"/>
      <c r="R142" s="92"/>
      <c r="S142" s="92"/>
      <c r="T142" s="92"/>
    </row>
    <row r="143" spans="1:20" s="67" customFormat="1" ht="17.100000000000001" customHeight="1" x14ac:dyDescent="0.25">
      <c r="A143" s="52" t="s">
        <v>176</v>
      </c>
      <c r="B143" s="25" t="s">
        <v>120</v>
      </c>
      <c r="C143" s="54">
        <v>73502</v>
      </c>
      <c r="D143" s="68">
        <v>222.6</v>
      </c>
      <c r="E143" s="68">
        <f>MIN(G143:T143)</f>
        <v>0</v>
      </c>
      <c r="F143" s="68">
        <f>MAX(G143:T143)</f>
        <v>326.48</v>
      </c>
      <c r="G143" s="68">
        <v>0</v>
      </c>
      <c r="H143" s="68">
        <v>89.781999999999996</v>
      </c>
      <c r="I143" s="68">
        <v>85.33</v>
      </c>
      <c r="J143" s="68">
        <v>81.62</v>
      </c>
      <c r="K143" s="68">
        <v>77.91</v>
      </c>
      <c r="L143" s="68">
        <v>115.01</v>
      </c>
      <c r="M143" s="68">
        <v>78.689099999999996</v>
      </c>
      <c r="N143" s="68">
        <v>77.91</v>
      </c>
      <c r="O143" s="68">
        <v>279.73399999999998</v>
      </c>
      <c r="P143" s="68">
        <v>326.48</v>
      </c>
      <c r="Q143" s="68">
        <v>293.08999999999997</v>
      </c>
      <c r="R143" s="68">
        <v>293.08999999999997</v>
      </c>
      <c r="S143" s="68">
        <v>311.64</v>
      </c>
      <c r="T143" s="68">
        <v>216.7011</v>
      </c>
    </row>
    <row r="144" spans="1:20" s="67" customFormat="1" ht="17.100000000000001" customHeight="1" x14ac:dyDescent="0.25">
      <c r="A144" s="55"/>
      <c r="B144" s="127"/>
      <c r="C144" s="83"/>
      <c r="D144" s="92"/>
      <c r="E144" s="92"/>
      <c r="F144" s="92"/>
      <c r="G144" s="92"/>
      <c r="H144" s="92"/>
      <c r="I144" s="92"/>
      <c r="J144" s="92"/>
      <c r="K144" s="92"/>
      <c r="L144" s="92"/>
      <c r="M144" s="92"/>
      <c r="N144" s="92"/>
      <c r="O144" s="92"/>
      <c r="P144" s="92"/>
      <c r="Q144" s="92"/>
      <c r="R144" s="92"/>
      <c r="S144" s="92"/>
      <c r="T144" s="92"/>
    </row>
    <row r="145" spans="1:20" s="67" customFormat="1" ht="17.100000000000001" customHeight="1" x14ac:dyDescent="0.25">
      <c r="A145" s="52" t="s">
        <v>177</v>
      </c>
      <c r="B145" s="25" t="s">
        <v>120</v>
      </c>
      <c r="C145" s="54">
        <v>73060</v>
      </c>
      <c r="D145" s="68">
        <v>219.6</v>
      </c>
      <c r="E145" s="68">
        <f>MIN(G145:T145)</f>
        <v>0</v>
      </c>
      <c r="F145" s="68">
        <f>MAX(G145:T145)</f>
        <v>322.08</v>
      </c>
      <c r="G145" s="68">
        <v>0</v>
      </c>
      <c r="H145" s="68">
        <v>88.572000000000003</v>
      </c>
      <c r="I145" s="68">
        <v>84.18</v>
      </c>
      <c r="J145" s="68">
        <v>80.52</v>
      </c>
      <c r="K145" s="68">
        <v>76.86</v>
      </c>
      <c r="L145" s="68">
        <v>113.46</v>
      </c>
      <c r="M145" s="68">
        <v>77.628600000000006</v>
      </c>
      <c r="N145" s="68">
        <v>76.86</v>
      </c>
      <c r="O145" s="68">
        <v>275.964</v>
      </c>
      <c r="P145" s="68">
        <v>322.08</v>
      </c>
      <c r="Q145" s="68">
        <v>289.14</v>
      </c>
      <c r="R145" s="68">
        <v>289.14</v>
      </c>
      <c r="S145" s="68">
        <v>307.44</v>
      </c>
      <c r="T145" s="68">
        <v>213.78059999999999</v>
      </c>
    </row>
    <row r="146" spans="1:20" s="67" customFormat="1" ht="17.100000000000001" customHeight="1" x14ac:dyDescent="0.25">
      <c r="A146" s="55"/>
      <c r="B146" s="127"/>
      <c r="C146" s="83"/>
      <c r="D146" s="92"/>
      <c r="E146" s="92"/>
      <c r="F146" s="92"/>
      <c r="G146" s="92"/>
      <c r="H146" s="92"/>
      <c r="I146" s="92"/>
      <c r="J146" s="92"/>
      <c r="K146" s="92"/>
      <c r="L146" s="92"/>
      <c r="M146" s="92"/>
      <c r="N146" s="92"/>
      <c r="O146" s="92"/>
      <c r="P146" s="92"/>
      <c r="Q146" s="92"/>
      <c r="R146" s="92"/>
      <c r="S146" s="92"/>
      <c r="T146" s="92"/>
    </row>
    <row r="147" spans="1:20" s="67" customFormat="1" ht="17.100000000000001" customHeight="1" x14ac:dyDescent="0.25">
      <c r="A147" s="52" t="s">
        <v>178</v>
      </c>
      <c r="B147" s="25" t="s">
        <v>120</v>
      </c>
      <c r="C147" s="54">
        <v>73560</v>
      </c>
      <c r="D147" s="68">
        <v>208.2</v>
      </c>
      <c r="E147" s="68">
        <f>MIN(G147:T147)</f>
        <v>0</v>
      </c>
      <c r="F147" s="68">
        <f>MAX(G147:T147)</f>
        <v>305.36</v>
      </c>
      <c r="G147" s="68">
        <v>0</v>
      </c>
      <c r="H147" s="68">
        <v>83.974000000000004</v>
      </c>
      <c r="I147" s="68">
        <v>79.81</v>
      </c>
      <c r="J147" s="68">
        <v>76.34</v>
      </c>
      <c r="K147" s="68">
        <v>72.87</v>
      </c>
      <c r="L147" s="68">
        <v>107.57</v>
      </c>
      <c r="M147" s="68">
        <v>73.598699999999994</v>
      </c>
      <c r="N147" s="68">
        <v>72.87</v>
      </c>
      <c r="O147" s="68">
        <v>261.63799999999998</v>
      </c>
      <c r="P147" s="68">
        <v>305.36</v>
      </c>
      <c r="Q147" s="68">
        <v>274.13</v>
      </c>
      <c r="R147" s="68">
        <v>274.13</v>
      </c>
      <c r="S147" s="68">
        <v>291.48</v>
      </c>
      <c r="T147" s="68">
        <v>202.68270000000001</v>
      </c>
    </row>
    <row r="148" spans="1:20" s="67" customFormat="1" ht="17.100000000000001" customHeight="1" x14ac:dyDescent="0.25">
      <c r="A148" s="55"/>
      <c r="B148" s="127"/>
      <c r="C148" s="83"/>
      <c r="D148" s="92"/>
      <c r="E148" s="92"/>
      <c r="F148" s="92"/>
      <c r="G148" s="92"/>
      <c r="H148" s="92"/>
      <c r="I148" s="92"/>
      <c r="J148" s="92"/>
      <c r="K148" s="92"/>
      <c r="L148" s="92"/>
      <c r="M148" s="92"/>
      <c r="N148" s="92"/>
      <c r="O148" s="92"/>
      <c r="P148" s="92"/>
      <c r="Q148" s="92"/>
      <c r="R148" s="92"/>
      <c r="S148" s="92"/>
      <c r="T148" s="92"/>
    </row>
    <row r="149" spans="1:20" s="67" customFormat="1" ht="17.100000000000001" customHeight="1" x14ac:dyDescent="0.25">
      <c r="A149" s="52" t="s">
        <v>317</v>
      </c>
      <c r="B149" s="25" t="s">
        <v>120</v>
      </c>
      <c r="C149" s="54">
        <v>73562</v>
      </c>
      <c r="D149" s="68">
        <v>232.2</v>
      </c>
      <c r="E149" s="68">
        <f>MIN(G149:T149)</f>
        <v>0</v>
      </c>
      <c r="F149" s="68">
        <f>MAX(G149:T149)</f>
        <v>340.56</v>
      </c>
      <c r="G149" s="68">
        <v>0</v>
      </c>
      <c r="H149" s="68">
        <v>93.653999999999996</v>
      </c>
      <c r="I149" s="68">
        <v>89.01</v>
      </c>
      <c r="J149" s="68">
        <v>85.14</v>
      </c>
      <c r="K149" s="68">
        <v>81.27</v>
      </c>
      <c r="L149" s="68">
        <v>119.97</v>
      </c>
      <c r="M149" s="68">
        <v>82.082700000000003</v>
      </c>
      <c r="N149" s="68">
        <v>81.27</v>
      </c>
      <c r="O149" s="68">
        <v>291.798</v>
      </c>
      <c r="P149" s="68">
        <v>340.56</v>
      </c>
      <c r="Q149" s="68">
        <v>305.73</v>
      </c>
      <c r="R149" s="68">
        <v>305.73</v>
      </c>
      <c r="S149" s="68">
        <v>325.08</v>
      </c>
      <c r="T149" s="68">
        <v>226.04669999999999</v>
      </c>
    </row>
    <row r="150" spans="1:20" s="67" customFormat="1" ht="17.100000000000001" customHeight="1" x14ac:dyDescent="0.25">
      <c r="A150" s="55"/>
      <c r="B150" s="127"/>
      <c r="C150" s="83"/>
      <c r="D150" s="92"/>
      <c r="E150" s="92"/>
      <c r="F150" s="92"/>
      <c r="G150" s="92"/>
      <c r="H150" s="92"/>
      <c r="I150" s="92"/>
      <c r="J150" s="92"/>
      <c r="K150" s="92"/>
      <c r="L150" s="92"/>
      <c r="M150" s="92"/>
      <c r="N150" s="92"/>
      <c r="O150" s="92"/>
      <c r="P150" s="92"/>
      <c r="Q150" s="92"/>
      <c r="R150" s="92"/>
      <c r="S150" s="92"/>
      <c r="T150" s="92"/>
    </row>
    <row r="151" spans="1:20" s="67" customFormat="1" ht="17.100000000000001" customHeight="1" x14ac:dyDescent="0.25">
      <c r="A151" s="52" t="s">
        <v>179</v>
      </c>
      <c r="B151" s="25" t="s">
        <v>120</v>
      </c>
      <c r="C151" s="54">
        <v>73564</v>
      </c>
      <c r="D151" s="68">
        <v>267.60000000000002</v>
      </c>
      <c r="E151" s="68">
        <f>MIN(G151:T151)</f>
        <v>0</v>
      </c>
      <c r="F151" s="68">
        <f>MAX(G151:T151)</f>
        <v>392.48</v>
      </c>
      <c r="G151" s="68">
        <v>0</v>
      </c>
      <c r="H151" s="68">
        <v>107.932</v>
      </c>
      <c r="I151" s="68">
        <v>102.58</v>
      </c>
      <c r="J151" s="68">
        <v>98.12</v>
      </c>
      <c r="K151" s="68">
        <v>93.66</v>
      </c>
      <c r="L151" s="68">
        <v>138.26</v>
      </c>
      <c r="M151" s="68">
        <v>94.596599999999995</v>
      </c>
      <c r="N151" s="68">
        <v>93.66</v>
      </c>
      <c r="O151" s="68">
        <v>336.28399999999999</v>
      </c>
      <c r="P151" s="68">
        <v>392.48</v>
      </c>
      <c r="Q151" s="68">
        <v>352.34</v>
      </c>
      <c r="R151" s="68">
        <v>352.34</v>
      </c>
      <c r="S151" s="68">
        <v>374.64</v>
      </c>
      <c r="T151" s="68">
        <v>260.5086</v>
      </c>
    </row>
    <row r="152" spans="1:20" s="67" customFormat="1" ht="17.100000000000001" customHeight="1" x14ac:dyDescent="0.25">
      <c r="A152" s="55"/>
      <c r="B152" s="127"/>
      <c r="C152" s="83"/>
      <c r="D152" s="92"/>
      <c r="E152" s="92"/>
      <c r="F152" s="92"/>
      <c r="G152" s="92"/>
      <c r="H152" s="92"/>
      <c r="I152" s="92"/>
      <c r="J152" s="92"/>
      <c r="K152" s="92"/>
      <c r="L152" s="92"/>
      <c r="M152" s="92"/>
      <c r="N152" s="92"/>
      <c r="O152" s="92"/>
      <c r="P152" s="92"/>
      <c r="Q152" s="92"/>
      <c r="R152" s="92"/>
      <c r="S152" s="92"/>
      <c r="T152" s="92"/>
    </row>
    <row r="153" spans="1:20" s="67" customFormat="1" ht="17.100000000000001" customHeight="1" x14ac:dyDescent="0.25">
      <c r="A153" s="52" t="s">
        <v>180</v>
      </c>
      <c r="B153" s="25" t="s">
        <v>120</v>
      </c>
      <c r="C153" s="54">
        <v>72100</v>
      </c>
      <c r="D153" s="68">
        <v>253.2</v>
      </c>
      <c r="E153" s="68">
        <f>MIN(G153:T153)</f>
        <v>0</v>
      </c>
      <c r="F153" s="68">
        <f>MAX(G153:T153)</f>
        <v>371.36</v>
      </c>
      <c r="G153" s="68">
        <v>0</v>
      </c>
      <c r="H153" s="68">
        <v>102.124</v>
      </c>
      <c r="I153" s="68">
        <v>97.06</v>
      </c>
      <c r="J153" s="68">
        <v>92.84</v>
      </c>
      <c r="K153" s="68">
        <v>88.62</v>
      </c>
      <c r="L153" s="68">
        <v>130.82</v>
      </c>
      <c r="M153" s="68">
        <v>89.506200000000007</v>
      </c>
      <c r="N153" s="68">
        <v>88.62</v>
      </c>
      <c r="O153" s="68">
        <v>318.18799999999999</v>
      </c>
      <c r="P153" s="68">
        <v>371.36</v>
      </c>
      <c r="Q153" s="68">
        <v>333.38</v>
      </c>
      <c r="R153" s="68">
        <v>333.38</v>
      </c>
      <c r="S153" s="68">
        <v>354.48</v>
      </c>
      <c r="T153" s="68">
        <v>246.49019999999999</v>
      </c>
    </row>
    <row r="154" spans="1:20" s="67" customFormat="1" ht="17.100000000000001" customHeight="1" x14ac:dyDescent="0.25">
      <c r="A154" s="55"/>
      <c r="B154" s="127"/>
      <c r="C154" s="83"/>
      <c r="D154" s="92"/>
      <c r="E154" s="92"/>
      <c r="F154" s="92"/>
      <c r="G154" s="92"/>
      <c r="H154" s="92"/>
      <c r="I154" s="92"/>
      <c r="J154" s="92"/>
      <c r="K154" s="92"/>
      <c r="L154" s="92"/>
      <c r="M154" s="92"/>
      <c r="N154" s="92"/>
      <c r="O154" s="92"/>
      <c r="P154" s="92"/>
      <c r="Q154" s="92"/>
      <c r="R154" s="92"/>
      <c r="S154" s="92"/>
      <c r="T154" s="92"/>
    </row>
    <row r="155" spans="1:20" s="67" customFormat="1" ht="17.100000000000001" customHeight="1" x14ac:dyDescent="0.25">
      <c r="A155" s="52" t="s">
        <v>181</v>
      </c>
      <c r="B155" s="25" t="s">
        <v>120</v>
      </c>
      <c r="C155" s="54">
        <v>72110</v>
      </c>
      <c r="D155" s="68">
        <v>424.2</v>
      </c>
      <c r="E155" s="68">
        <f>MIN(G155:T155)</f>
        <v>0</v>
      </c>
      <c r="F155" s="68">
        <f>MAX(G155:T155)</f>
        <v>622.16</v>
      </c>
      <c r="G155" s="68">
        <v>0</v>
      </c>
      <c r="H155" s="68">
        <v>171.09399999999999</v>
      </c>
      <c r="I155" s="68">
        <v>162.61000000000001</v>
      </c>
      <c r="J155" s="68">
        <v>155.54</v>
      </c>
      <c r="K155" s="68">
        <v>148.47</v>
      </c>
      <c r="L155" s="68">
        <v>219.17</v>
      </c>
      <c r="M155" s="68">
        <v>149.9547</v>
      </c>
      <c r="N155" s="68">
        <v>148.47</v>
      </c>
      <c r="O155" s="68">
        <v>533.07799999999997</v>
      </c>
      <c r="P155" s="68">
        <v>622.16</v>
      </c>
      <c r="Q155" s="68">
        <v>558.53</v>
      </c>
      <c r="R155" s="68">
        <v>558.53</v>
      </c>
      <c r="S155" s="68">
        <v>593.88</v>
      </c>
      <c r="T155" s="68">
        <v>412.95870000000002</v>
      </c>
    </row>
    <row r="156" spans="1:20" s="67" customFormat="1" ht="17.100000000000001" customHeight="1" x14ac:dyDescent="0.25">
      <c r="A156" s="55"/>
      <c r="B156" s="127"/>
      <c r="C156" s="83"/>
      <c r="D156" s="92"/>
      <c r="E156" s="92"/>
      <c r="F156" s="92"/>
      <c r="G156" s="92"/>
      <c r="H156" s="92"/>
      <c r="I156" s="92"/>
      <c r="J156" s="92"/>
      <c r="K156" s="92"/>
      <c r="L156" s="92"/>
      <c r="M156" s="92"/>
      <c r="N156" s="92"/>
      <c r="O156" s="92"/>
      <c r="P156" s="92"/>
      <c r="Q156" s="92"/>
      <c r="R156" s="92"/>
      <c r="S156" s="92"/>
      <c r="T156" s="92"/>
    </row>
    <row r="157" spans="1:20" s="67" customFormat="1" ht="17.100000000000001" customHeight="1" x14ac:dyDescent="0.25">
      <c r="A157" s="52" t="s">
        <v>182</v>
      </c>
      <c r="B157" s="25" t="s">
        <v>120</v>
      </c>
      <c r="C157" s="54">
        <v>72170</v>
      </c>
      <c r="D157" s="68">
        <v>219.6</v>
      </c>
      <c r="E157" s="68">
        <f>MIN(G157:T157)</f>
        <v>0</v>
      </c>
      <c r="F157" s="68">
        <f>MAX(G157:T157)</f>
        <v>322.08</v>
      </c>
      <c r="G157" s="68">
        <v>0</v>
      </c>
      <c r="H157" s="68">
        <v>88.572000000000003</v>
      </c>
      <c r="I157" s="68">
        <v>84.18</v>
      </c>
      <c r="J157" s="68">
        <v>80.52</v>
      </c>
      <c r="K157" s="68">
        <v>76.86</v>
      </c>
      <c r="L157" s="68">
        <v>113.46</v>
      </c>
      <c r="M157" s="68">
        <v>77.628600000000006</v>
      </c>
      <c r="N157" s="68">
        <v>76.86</v>
      </c>
      <c r="O157" s="68">
        <v>275.964</v>
      </c>
      <c r="P157" s="68">
        <v>322.08</v>
      </c>
      <c r="Q157" s="68">
        <v>289.14</v>
      </c>
      <c r="R157" s="68">
        <v>289.14</v>
      </c>
      <c r="S157" s="68">
        <v>307.44</v>
      </c>
      <c r="T157" s="68">
        <v>213.78059999999999</v>
      </c>
    </row>
    <row r="158" spans="1:20" s="67" customFormat="1" ht="17.100000000000001" customHeight="1" x14ac:dyDescent="0.25">
      <c r="A158" s="55"/>
      <c r="B158" s="127"/>
      <c r="C158" s="83"/>
      <c r="D158" s="92"/>
      <c r="E158" s="92"/>
      <c r="F158" s="92"/>
      <c r="G158" s="92"/>
      <c r="H158" s="92"/>
      <c r="I158" s="92"/>
      <c r="J158" s="92"/>
      <c r="K158" s="92"/>
      <c r="L158" s="92"/>
      <c r="M158" s="92"/>
      <c r="N158" s="92"/>
      <c r="O158" s="92"/>
      <c r="P158" s="92"/>
      <c r="Q158" s="92"/>
      <c r="R158" s="92"/>
      <c r="S158" s="92"/>
      <c r="T158" s="92"/>
    </row>
    <row r="159" spans="1:20" s="67" customFormat="1" ht="17.100000000000001" customHeight="1" x14ac:dyDescent="0.25">
      <c r="A159" s="52" t="s">
        <v>183</v>
      </c>
      <c r="B159" s="25" t="s">
        <v>120</v>
      </c>
      <c r="C159" s="54">
        <v>71101</v>
      </c>
      <c r="D159" s="68">
        <v>347.4</v>
      </c>
      <c r="E159" s="68">
        <f>MIN(G159:T159)</f>
        <v>0</v>
      </c>
      <c r="F159" s="68">
        <f>MAX(G159:T159)</f>
        <v>509.52</v>
      </c>
      <c r="G159" s="68">
        <v>0</v>
      </c>
      <c r="H159" s="68">
        <v>140.11799999999999</v>
      </c>
      <c r="I159" s="68">
        <v>133.16999999999999</v>
      </c>
      <c r="J159" s="68">
        <v>127.38</v>
      </c>
      <c r="K159" s="68">
        <v>121.59</v>
      </c>
      <c r="L159" s="68">
        <v>179.49</v>
      </c>
      <c r="M159" s="68">
        <v>122.80589999999999</v>
      </c>
      <c r="N159" s="68">
        <v>121.59</v>
      </c>
      <c r="O159" s="68">
        <v>436.56599999999997</v>
      </c>
      <c r="P159" s="68">
        <v>509.52</v>
      </c>
      <c r="Q159" s="68">
        <v>457.41</v>
      </c>
      <c r="R159" s="68">
        <v>457.41</v>
      </c>
      <c r="S159" s="68">
        <v>486.36</v>
      </c>
      <c r="T159" s="68">
        <v>338.19389999999999</v>
      </c>
    </row>
    <row r="160" spans="1:20" s="67" customFormat="1" ht="17.100000000000001" customHeight="1" x14ac:dyDescent="0.25">
      <c r="A160" s="55"/>
      <c r="B160" s="127"/>
      <c r="C160" s="83"/>
      <c r="D160" s="92"/>
      <c r="E160" s="92"/>
      <c r="F160" s="92"/>
      <c r="G160" s="92"/>
      <c r="H160" s="92"/>
      <c r="I160" s="92"/>
      <c r="J160" s="92"/>
      <c r="K160" s="92"/>
      <c r="L160" s="92"/>
      <c r="M160" s="92"/>
      <c r="N160" s="92"/>
      <c r="O160" s="92"/>
      <c r="P160" s="92"/>
      <c r="Q160" s="92"/>
      <c r="R160" s="92"/>
      <c r="S160" s="92"/>
      <c r="T160" s="92"/>
    </row>
    <row r="161" spans="1:20" s="67" customFormat="1" ht="17.100000000000001" customHeight="1" x14ac:dyDescent="0.25">
      <c r="A161" s="52" t="s">
        <v>184</v>
      </c>
      <c r="B161" s="25" t="s">
        <v>120</v>
      </c>
      <c r="C161" s="54">
        <v>73030</v>
      </c>
      <c r="D161" s="68">
        <v>219.6</v>
      </c>
      <c r="E161" s="68">
        <f>MIN(G161:T161)</f>
        <v>0</v>
      </c>
      <c r="F161" s="68">
        <f>MAX(G161:T161)</f>
        <v>322.08</v>
      </c>
      <c r="G161" s="68">
        <v>0</v>
      </c>
      <c r="H161" s="68">
        <v>88.572000000000003</v>
      </c>
      <c r="I161" s="68">
        <v>84.18</v>
      </c>
      <c r="J161" s="68">
        <v>80.52</v>
      </c>
      <c r="K161" s="68">
        <v>76.86</v>
      </c>
      <c r="L161" s="68">
        <v>113.46</v>
      </c>
      <c r="M161" s="68">
        <v>77.628600000000006</v>
      </c>
      <c r="N161" s="68">
        <v>76.86</v>
      </c>
      <c r="O161" s="68">
        <v>275.964</v>
      </c>
      <c r="P161" s="68">
        <v>322.08</v>
      </c>
      <c r="Q161" s="68">
        <v>289.14</v>
      </c>
      <c r="R161" s="68">
        <v>289.14</v>
      </c>
      <c r="S161" s="68">
        <v>307.44</v>
      </c>
      <c r="T161" s="68">
        <v>213.78059999999999</v>
      </c>
    </row>
    <row r="162" spans="1:20" s="67" customFormat="1" ht="17.100000000000001" customHeight="1" x14ac:dyDescent="0.25">
      <c r="A162" s="55"/>
      <c r="B162" s="127"/>
      <c r="C162" s="83"/>
      <c r="D162" s="92"/>
      <c r="E162" s="92"/>
      <c r="F162" s="92"/>
      <c r="G162" s="92"/>
      <c r="H162" s="92"/>
      <c r="I162" s="92"/>
      <c r="J162" s="92"/>
      <c r="K162" s="92"/>
      <c r="L162" s="92"/>
      <c r="M162" s="92"/>
      <c r="N162" s="92"/>
      <c r="O162" s="92"/>
      <c r="P162" s="92"/>
      <c r="Q162" s="92"/>
      <c r="R162" s="92"/>
      <c r="S162" s="92"/>
      <c r="T162" s="92"/>
    </row>
    <row r="163" spans="1:20" s="67" customFormat="1" ht="17.100000000000001" customHeight="1" x14ac:dyDescent="0.25">
      <c r="A163" s="52" t="s">
        <v>185</v>
      </c>
      <c r="B163" s="25" t="s">
        <v>120</v>
      </c>
      <c r="C163" s="54">
        <v>72040</v>
      </c>
      <c r="D163" s="68">
        <v>247.8</v>
      </c>
      <c r="E163" s="68">
        <f>MIN(G163:T163)</f>
        <v>0</v>
      </c>
      <c r="F163" s="68">
        <f>MAX(G163:T163)</f>
        <v>363.44</v>
      </c>
      <c r="G163" s="68">
        <v>0</v>
      </c>
      <c r="H163" s="68">
        <v>99.945999999999998</v>
      </c>
      <c r="I163" s="68">
        <v>94.99</v>
      </c>
      <c r="J163" s="68">
        <v>90.86</v>
      </c>
      <c r="K163" s="68">
        <v>86.73</v>
      </c>
      <c r="L163" s="68">
        <v>128.03</v>
      </c>
      <c r="M163" s="68">
        <v>87.597300000000004</v>
      </c>
      <c r="N163" s="68">
        <v>86.73</v>
      </c>
      <c r="O163" s="68">
        <v>311.40199999999999</v>
      </c>
      <c r="P163" s="68">
        <v>363.44</v>
      </c>
      <c r="Q163" s="68">
        <v>326.27</v>
      </c>
      <c r="R163" s="68">
        <v>326.27</v>
      </c>
      <c r="S163" s="68">
        <v>346.92</v>
      </c>
      <c r="T163" s="68">
        <v>241.23330000000001</v>
      </c>
    </row>
    <row r="164" spans="1:20" s="67" customFormat="1" ht="17.100000000000001" customHeight="1" x14ac:dyDescent="0.25">
      <c r="A164" s="55"/>
      <c r="B164" s="127"/>
      <c r="C164" s="83"/>
      <c r="D164" s="92"/>
      <c r="E164" s="92"/>
      <c r="F164" s="92"/>
      <c r="G164" s="92"/>
      <c r="H164" s="92"/>
      <c r="I164" s="92"/>
      <c r="J164" s="92"/>
      <c r="K164" s="92"/>
      <c r="L164" s="92"/>
      <c r="M164" s="92"/>
      <c r="N164" s="92"/>
      <c r="O164" s="92"/>
      <c r="P164" s="92"/>
      <c r="Q164" s="92"/>
      <c r="R164" s="92"/>
      <c r="S164" s="92"/>
      <c r="T164" s="92"/>
    </row>
    <row r="165" spans="1:20" s="67" customFormat="1" ht="17.100000000000001" customHeight="1" x14ac:dyDescent="0.25">
      <c r="A165" s="52" t="s">
        <v>186</v>
      </c>
      <c r="B165" s="25" t="s">
        <v>120</v>
      </c>
      <c r="C165" s="54">
        <v>72072</v>
      </c>
      <c r="D165" s="68">
        <v>335.4</v>
      </c>
      <c r="E165" s="68">
        <f>MIN(G165:T165)</f>
        <v>0</v>
      </c>
      <c r="F165" s="68">
        <f>MAX(G165:T165)</f>
        <v>491.92</v>
      </c>
      <c r="G165" s="68">
        <v>0</v>
      </c>
      <c r="H165" s="68">
        <v>135.27799999999999</v>
      </c>
      <c r="I165" s="68">
        <v>128.57</v>
      </c>
      <c r="J165" s="68">
        <v>122.98</v>
      </c>
      <c r="K165" s="68">
        <v>117.39</v>
      </c>
      <c r="L165" s="68">
        <v>173.29</v>
      </c>
      <c r="M165" s="68">
        <v>118.5639</v>
      </c>
      <c r="N165" s="68">
        <v>117.39</v>
      </c>
      <c r="O165" s="68">
        <v>421.48599999999999</v>
      </c>
      <c r="P165" s="68">
        <v>491.92</v>
      </c>
      <c r="Q165" s="68">
        <v>441.61</v>
      </c>
      <c r="R165" s="68">
        <v>441.61</v>
      </c>
      <c r="S165" s="68">
        <v>469.56</v>
      </c>
      <c r="T165" s="68">
        <v>326.51190000000003</v>
      </c>
    </row>
    <row r="166" spans="1:20" s="67" customFormat="1" ht="17.100000000000001" customHeight="1" x14ac:dyDescent="0.25">
      <c r="A166" s="55"/>
      <c r="B166" s="127"/>
      <c r="C166" s="83"/>
      <c r="D166" s="92"/>
      <c r="E166" s="92"/>
      <c r="F166" s="92"/>
      <c r="G166" s="92"/>
      <c r="H166" s="92"/>
      <c r="I166" s="92"/>
      <c r="J166" s="92"/>
      <c r="K166" s="92"/>
      <c r="L166" s="92"/>
      <c r="M166" s="92"/>
      <c r="N166" s="92"/>
      <c r="O166" s="92"/>
      <c r="P166" s="92"/>
      <c r="Q166" s="92"/>
      <c r="R166" s="92"/>
      <c r="S166" s="92"/>
      <c r="T166" s="92"/>
    </row>
    <row r="167" spans="1:20" s="67" customFormat="1" ht="17.100000000000001" customHeight="1" x14ac:dyDescent="0.25">
      <c r="A167" s="52" t="s">
        <v>187</v>
      </c>
      <c r="B167" s="25" t="s">
        <v>120</v>
      </c>
      <c r="C167" s="54">
        <v>73590</v>
      </c>
      <c r="D167" s="68">
        <v>226.8</v>
      </c>
      <c r="E167" s="68">
        <f>MIN(G167:T167)</f>
        <v>0</v>
      </c>
      <c r="F167" s="68">
        <f>MAX(G167:T167)</f>
        <v>332.64</v>
      </c>
      <c r="G167" s="68">
        <v>0</v>
      </c>
      <c r="H167" s="68">
        <v>91.475999999999999</v>
      </c>
      <c r="I167" s="68">
        <v>86.94</v>
      </c>
      <c r="J167" s="68">
        <v>83.16</v>
      </c>
      <c r="K167" s="68">
        <v>79.38</v>
      </c>
      <c r="L167" s="68">
        <v>117.18</v>
      </c>
      <c r="M167" s="68">
        <v>80.1738</v>
      </c>
      <c r="N167" s="68">
        <v>79.38</v>
      </c>
      <c r="O167" s="68">
        <v>285.012</v>
      </c>
      <c r="P167" s="68">
        <v>332.64</v>
      </c>
      <c r="Q167" s="68">
        <v>298.62</v>
      </c>
      <c r="R167" s="68">
        <v>298.62</v>
      </c>
      <c r="S167" s="68">
        <v>317.52</v>
      </c>
      <c r="T167" s="68">
        <v>220.78980000000001</v>
      </c>
    </row>
    <row r="168" spans="1:20" s="67" customFormat="1" ht="17.100000000000001" customHeight="1" x14ac:dyDescent="0.25">
      <c r="A168" s="55"/>
      <c r="B168" s="127"/>
      <c r="C168" s="83"/>
      <c r="D168" s="92"/>
      <c r="E168" s="92"/>
      <c r="F168" s="92"/>
      <c r="G168" s="92"/>
      <c r="H168" s="92"/>
      <c r="I168" s="92"/>
      <c r="J168" s="92"/>
      <c r="K168" s="92"/>
      <c r="L168" s="92"/>
      <c r="M168" s="92"/>
      <c r="N168" s="92"/>
      <c r="O168" s="92"/>
      <c r="P168" s="92"/>
      <c r="Q168" s="92"/>
      <c r="R168" s="92"/>
      <c r="S168" s="92"/>
      <c r="T168" s="92"/>
    </row>
    <row r="169" spans="1:20" s="67" customFormat="1" ht="17.100000000000001" customHeight="1" x14ac:dyDescent="0.25">
      <c r="A169" s="52" t="s">
        <v>188</v>
      </c>
      <c r="B169" s="25" t="s">
        <v>120</v>
      </c>
      <c r="C169" s="54">
        <v>73110</v>
      </c>
      <c r="D169" s="68">
        <v>243</v>
      </c>
      <c r="E169" s="68">
        <f>MIN(G169:T169)</f>
        <v>0</v>
      </c>
      <c r="F169" s="68">
        <f>MAX(G169:T169)</f>
        <v>356.4</v>
      </c>
      <c r="G169" s="68">
        <v>0</v>
      </c>
      <c r="H169" s="68">
        <v>98.01</v>
      </c>
      <c r="I169" s="68">
        <v>93.15</v>
      </c>
      <c r="J169" s="68">
        <v>89.1</v>
      </c>
      <c r="K169" s="68">
        <v>85.05</v>
      </c>
      <c r="L169" s="68">
        <v>125.55</v>
      </c>
      <c r="M169" s="68">
        <v>85.900499999999994</v>
      </c>
      <c r="N169" s="68">
        <v>85.05</v>
      </c>
      <c r="O169" s="68">
        <v>305.37</v>
      </c>
      <c r="P169" s="68">
        <v>356.4</v>
      </c>
      <c r="Q169" s="68">
        <v>319.95</v>
      </c>
      <c r="R169" s="68">
        <v>319.95</v>
      </c>
      <c r="S169" s="68">
        <v>340.2</v>
      </c>
      <c r="T169" s="68">
        <v>236.56049999999999</v>
      </c>
    </row>
    <row r="170" spans="1:20" s="67" customFormat="1" ht="17.100000000000001" customHeight="1" x14ac:dyDescent="0.25">
      <c r="A170" s="55"/>
      <c r="B170" s="127"/>
      <c r="C170" s="83"/>
      <c r="D170" s="92"/>
      <c r="E170" s="92"/>
      <c r="F170" s="92"/>
      <c r="G170" s="92"/>
      <c r="H170" s="92"/>
      <c r="I170" s="92"/>
      <c r="J170" s="92"/>
      <c r="K170" s="92"/>
      <c r="L170" s="92"/>
      <c r="M170" s="92"/>
      <c r="N170" s="92"/>
      <c r="O170" s="92"/>
      <c r="P170" s="92"/>
      <c r="Q170" s="92"/>
      <c r="R170" s="92"/>
      <c r="S170" s="92"/>
      <c r="T170" s="92"/>
    </row>
    <row r="171" spans="1:20" s="67" customFormat="1" ht="17.100000000000001" customHeight="1" x14ac:dyDescent="0.25">
      <c r="A171" s="52" t="s">
        <v>318</v>
      </c>
      <c r="B171" s="25" t="s">
        <v>140</v>
      </c>
      <c r="C171" s="54">
        <v>77065</v>
      </c>
      <c r="D171" s="68">
        <v>456.6</v>
      </c>
      <c r="E171" s="68">
        <f>MIN(G171:T171)</f>
        <v>0</v>
      </c>
      <c r="F171" s="68">
        <f>MAX(G171:T171)</f>
        <v>669.68</v>
      </c>
      <c r="G171" s="68">
        <v>0</v>
      </c>
      <c r="H171" s="68">
        <v>184.16200000000001</v>
      </c>
      <c r="I171" s="68">
        <v>175.03</v>
      </c>
      <c r="J171" s="68">
        <v>167.42</v>
      </c>
      <c r="K171" s="68">
        <v>159.81</v>
      </c>
      <c r="L171" s="68">
        <v>235.91</v>
      </c>
      <c r="M171" s="68">
        <v>161.40809999999999</v>
      </c>
      <c r="N171" s="68">
        <v>159.81</v>
      </c>
      <c r="O171" s="68">
        <v>573.79399999999998</v>
      </c>
      <c r="P171" s="68">
        <v>669.68</v>
      </c>
      <c r="Q171" s="68">
        <v>601.19000000000005</v>
      </c>
      <c r="R171" s="68">
        <v>601.19000000000005</v>
      </c>
      <c r="S171" s="68">
        <v>639.24</v>
      </c>
      <c r="T171" s="68">
        <v>444.50009999999997</v>
      </c>
    </row>
    <row r="172" spans="1:20" s="67" customFormat="1" ht="17.100000000000001" customHeight="1" x14ac:dyDescent="0.25">
      <c r="A172" s="55"/>
      <c r="B172" s="127"/>
      <c r="C172" s="83"/>
      <c r="D172" s="92"/>
      <c r="E172" s="92"/>
      <c r="F172" s="92"/>
      <c r="G172" s="92"/>
      <c r="H172" s="92"/>
      <c r="I172" s="92"/>
      <c r="J172" s="92"/>
      <c r="K172" s="92"/>
      <c r="L172" s="92"/>
      <c r="M172" s="92"/>
      <c r="N172" s="92"/>
      <c r="O172" s="92"/>
      <c r="P172" s="92"/>
      <c r="Q172" s="92"/>
      <c r="R172" s="92"/>
      <c r="S172" s="92"/>
      <c r="T172" s="92"/>
    </row>
    <row r="173" spans="1:20" s="67" customFormat="1" ht="17.100000000000001" customHeight="1" x14ac:dyDescent="0.25">
      <c r="A173" s="52" t="s">
        <v>402</v>
      </c>
      <c r="B173" s="25" t="s">
        <v>120</v>
      </c>
      <c r="C173" s="54">
        <v>70150</v>
      </c>
      <c r="D173" s="68">
        <v>320.39999999999998</v>
      </c>
      <c r="E173" s="68">
        <f>MIN(G173:T173)</f>
        <v>0</v>
      </c>
      <c r="F173" s="68">
        <f>MAX(G173:T173)</f>
        <v>469.92</v>
      </c>
      <c r="G173" s="68">
        <v>0</v>
      </c>
      <c r="H173" s="68">
        <v>129.22800000000001</v>
      </c>
      <c r="I173" s="68">
        <v>122.82</v>
      </c>
      <c r="J173" s="68">
        <v>117.48</v>
      </c>
      <c r="K173" s="68">
        <v>112.14</v>
      </c>
      <c r="L173" s="68">
        <v>165.54</v>
      </c>
      <c r="M173" s="68">
        <v>113.26139999999999</v>
      </c>
      <c r="N173" s="68">
        <v>112.14</v>
      </c>
      <c r="O173" s="68">
        <v>402.63600000000002</v>
      </c>
      <c r="P173" s="68">
        <v>469.92</v>
      </c>
      <c r="Q173" s="68">
        <v>421.86</v>
      </c>
      <c r="R173" s="68">
        <v>421.86</v>
      </c>
      <c r="S173" s="68">
        <v>448.56</v>
      </c>
      <c r="T173" s="68">
        <v>311.90940000000001</v>
      </c>
    </row>
    <row r="174" spans="1:20" s="67" customFormat="1" ht="17.100000000000001" customHeight="1" x14ac:dyDescent="0.25">
      <c r="A174" s="55"/>
      <c r="B174" s="127"/>
      <c r="C174" s="83"/>
      <c r="D174" s="92"/>
      <c r="E174" s="92"/>
      <c r="F174" s="92"/>
      <c r="G174" s="92"/>
      <c r="H174" s="92"/>
      <c r="I174" s="92"/>
      <c r="J174" s="92"/>
      <c r="K174" s="92"/>
      <c r="L174" s="92"/>
      <c r="M174" s="92"/>
      <c r="N174" s="92"/>
      <c r="O174" s="92"/>
      <c r="P174" s="92"/>
      <c r="Q174" s="92"/>
      <c r="R174" s="92"/>
      <c r="S174" s="92"/>
      <c r="T174" s="92"/>
    </row>
    <row r="175" spans="1:20" s="67" customFormat="1" ht="17.100000000000001" customHeight="1" x14ac:dyDescent="0.25">
      <c r="A175" s="52" t="s">
        <v>403</v>
      </c>
      <c r="B175" s="25" t="s">
        <v>120</v>
      </c>
      <c r="C175" s="54">
        <v>70160</v>
      </c>
      <c r="D175" s="68">
        <v>219.6</v>
      </c>
      <c r="E175" s="68">
        <f>MIN(G175:T175)</f>
        <v>0</v>
      </c>
      <c r="F175" s="68">
        <f>MAX(G175:T175)</f>
        <v>322.08</v>
      </c>
      <c r="G175" s="68">
        <v>0</v>
      </c>
      <c r="H175" s="68">
        <v>88.572000000000003</v>
      </c>
      <c r="I175" s="68">
        <v>84.18</v>
      </c>
      <c r="J175" s="68">
        <v>80.52</v>
      </c>
      <c r="K175" s="68">
        <v>76.86</v>
      </c>
      <c r="L175" s="68">
        <v>113.46</v>
      </c>
      <c r="M175" s="68">
        <v>77.628600000000006</v>
      </c>
      <c r="N175" s="68">
        <v>76.86</v>
      </c>
      <c r="O175" s="68">
        <v>275.964</v>
      </c>
      <c r="P175" s="68">
        <v>322.08</v>
      </c>
      <c r="Q175" s="68">
        <v>289.14</v>
      </c>
      <c r="R175" s="68">
        <v>289.14</v>
      </c>
      <c r="S175" s="68">
        <v>307.44</v>
      </c>
      <c r="T175" s="68">
        <v>213.78059999999999</v>
      </c>
    </row>
    <row r="176" spans="1:20" s="67" customFormat="1" ht="17.100000000000001" customHeight="1" x14ac:dyDescent="0.25">
      <c r="A176" s="55"/>
      <c r="B176" s="127"/>
      <c r="C176" s="83"/>
      <c r="D176" s="92"/>
      <c r="E176" s="92"/>
      <c r="F176" s="92"/>
      <c r="G176" s="92"/>
      <c r="H176" s="92"/>
      <c r="I176" s="92"/>
      <c r="J176" s="92"/>
      <c r="K176" s="92"/>
      <c r="L176" s="92"/>
      <c r="M176" s="92"/>
      <c r="N176" s="92"/>
      <c r="O176" s="92"/>
      <c r="P176" s="92"/>
      <c r="Q176" s="92"/>
      <c r="R176" s="92"/>
      <c r="S176" s="92"/>
      <c r="T176" s="92"/>
    </row>
    <row r="177" spans="1:20" s="67" customFormat="1" ht="17.100000000000001" customHeight="1" x14ac:dyDescent="0.25">
      <c r="A177" s="52" t="s">
        <v>404</v>
      </c>
      <c r="B177" s="25" t="s">
        <v>120</v>
      </c>
      <c r="C177" s="54">
        <v>70220</v>
      </c>
      <c r="D177" s="68">
        <v>355.8</v>
      </c>
      <c r="E177" s="68">
        <f>MIN(G177:T177)</f>
        <v>0</v>
      </c>
      <c r="F177" s="68">
        <f>MAX(G177:T177)</f>
        <v>521.84</v>
      </c>
      <c r="G177" s="68">
        <v>0</v>
      </c>
      <c r="H177" s="68">
        <v>143.506</v>
      </c>
      <c r="I177" s="68">
        <v>136.38999999999999</v>
      </c>
      <c r="J177" s="68">
        <v>130.46</v>
      </c>
      <c r="K177" s="68">
        <v>124.53</v>
      </c>
      <c r="L177" s="68">
        <v>183.83</v>
      </c>
      <c r="M177" s="68">
        <v>125.7753</v>
      </c>
      <c r="N177" s="68">
        <v>124.53</v>
      </c>
      <c r="O177" s="68">
        <v>447.12200000000001</v>
      </c>
      <c r="P177" s="68">
        <v>521.84</v>
      </c>
      <c r="Q177" s="68">
        <v>468.47</v>
      </c>
      <c r="R177" s="68">
        <v>468.47</v>
      </c>
      <c r="S177" s="68">
        <v>498.12</v>
      </c>
      <c r="T177" s="68">
        <v>346.37130000000002</v>
      </c>
    </row>
    <row r="178" spans="1:20" s="67" customFormat="1" ht="17.100000000000001" customHeight="1" x14ac:dyDescent="0.25">
      <c r="A178" s="55"/>
      <c r="B178" s="127"/>
      <c r="C178" s="83"/>
      <c r="D178" s="92"/>
      <c r="E178" s="92"/>
      <c r="F178" s="92"/>
      <c r="G178" s="92"/>
      <c r="H178" s="92"/>
      <c r="I178" s="92"/>
      <c r="J178" s="92"/>
      <c r="K178" s="92"/>
      <c r="L178" s="92"/>
      <c r="M178" s="92"/>
      <c r="N178" s="92"/>
      <c r="O178" s="92"/>
      <c r="P178" s="92"/>
      <c r="Q178" s="92"/>
      <c r="R178" s="92"/>
      <c r="S178" s="92"/>
      <c r="T178" s="92"/>
    </row>
    <row r="179" spans="1:20" s="67" customFormat="1" ht="17.100000000000001" customHeight="1" x14ac:dyDescent="0.25">
      <c r="A179" s="52" t="s">
        <v>405</v>
      </c>
      <c r="B179" s="25" t="s">
        <v>120</v>
      </c>
      <c r="C179" s="54">
        <v>70260</v>
      </c>
      <c r="D179" s="68">
        <v>356.4</v>
      </c>
      <c r="E179" s="68">
        <f>MIN(G179:T179)</f>
        <v>0</v>
      </c>
      <c r="F179" s="68">
        <f>MAX(G179:T179)</f>
        <v>522.72</v>
      </c>
      <c r="G179" s="68">
        <v>0</v>
      </c>
      <c r="H179" s="68">
        <v>143.74799999999999</v>
      </c>
      <c r="I179" s="68">
        <v>136.62</v>
      </c>
      <c r="J179" s="68">
        <v>130.68</v>
      </c>
      <c r="K179" s="68">
        <v>124.74</v>
      </c>
      <c r="L179" s="68">
        <v>184.14</v>
      </c>
      <c r="M179" s="68">
        <v>125.98739999999999</v>
      </c>
      <c r="N179" s="68">
        <v>124.74</v>
      </c>
      <c r="O179" s="68">
        <v>447.87599999999998</v>
      </c>
      <c r="P179" s="68">
        <v>522.72</v>
      </c>
      <c r="Q179" s="68">
        <v>469.26</v>
      </c>
      <c r="R179" s="68">
        <v>469.26</v>
      </c>
      <c r="S179" s="68">
        <v>498.96</v>
      </c>
      <c r="T179" s="68">
        <v>346.9554</v>
      </c>
    </row>
    <row r="180" spans="1:20" s="67" customFormat="1" ht="17.100000000000001" customHeight="1" x14ac:dyDescent="0.25">
      <c r="A180" s="55"/>
      <c r="B180" s="127"/>
      <c r="C180" s="83"/>
      <c r="D180" s="92"/>
      <c r="E180" s="92"/>
      <c r="F180" s="92"/>
      <c r="G180" s="92"/>
      <c r="H180" s="92"/>
      <c r="I180" s="92"/>
      <c r="J180" s="92"/>
      <c r="K180" s="92"/>
      <c r="L180" s="92"/>
      <c r="M180" s="92"/>
      <c r="N180" s="92"/>
      <c r="O180" s="92"/>
      <c r="P180" s="92"/>
      <c r="Q180" s="92"/>
      <c r="R180" s="92"/>
      <c r="S180" s="92"/>
      <c r="T180" s="92"/>
    </row>
    <row r="181" spans="1:20" s="67" customFormat="1" ht="17.100000000000001" customHeight="1" x14ac:dyDescent="0.25">
      <c r="A181" s="52" t="s">
        <v>406</v>
      </c>
      <c r="B181" s="25" t="s">
        <v>120</v>
      </c>
      <c r="C181" s="54">
        <v>70360</v>
      </c>
      <c r="D181" s="68">
        <v>200.4</v>
      </c>
      <c r="E181" s="68">
        <f>MIN(G181:T181)</f>
        <v>0</v>
      </c>
      <c r="F181" s="68">
        <f>MAX(G181:T181)</f>
        <v>293.92</v>
      </c>
      <c r="G181" s="68">
        <v>0</v>
      </c>
      <c r="H181" s="68">
        <v>80.828000000000003</v>
      </c>
      <c r="I181" s="68">
        <v>76.819999999999993</v>
      </c>
      <c r="J181" s="68">
        <v>73.48</v>
      </c>
      <c r="K181" s="68">
        <v>70.14</v>
      </c>
      <c r="L181" s="68">
        <v>103.54</v>
      </c>
      <c r="M181" s="68">
        <v>70.841399999999993</v>
      </c>
      <c r="N181" s="68">
        <v>70.14</v>
      </c>
      <c r="O181" s="68">
        <v>251.83600000000001</v>
      </c>
      <c r="P181" s="68">
        <v>293.92</v>
      </c>
      <c r="Q181" s="68">
        <v>263.86</v>
      </c>
      <c r="R181" s="68">
        <v>263.86</v>
      </c>
      <c r="S181" s="68">
        <v>280.56</v>
      </c>
      <c r="T181" s="68">
        <v>195.08940000000001</v>
      </c>
    </row>
    <row r="182" spans="1:20" s="67" customFormat="1" ht="17.100000000000001" customHeight="1" x14ac:dyDescent="0.25">
      <c r="A182" s="55"/>
      <c r="B182" s="127"/>
      <c r="C182" s="83"/>
      <c r="D182" s="92"/>
      <c r="E182" s="92"/>
      <c r="F182" s="92"/>
      <c r="G182" s="92"/>
      <c r="H182" s="92"/>
      <c r="I182" s="92"/>
      <c r="J182" s="92"/>
      <c r="K182" s="92"/>
      <c r="L182" s="92"/>
      <c r="M182" s="92"/>
      <c r="N182" s="92"/>
      <c r="O182" s="92"/>
      <c r="P182" s="92"/>
      <c r="Q182" s="92"/>
      <c r="R182" s="92"/>
      <c r="S182" s="92"/>
      <c r="T182" s="92"/>
    </row>
    <row r="183" spans="1:20" s="67" customFormat="1" ht="17.100000000000001" customHeight="1" x14ac:dyDescent="0.25">
      <c r="A183" s="52" t="s">
        <v>407</v>
      </c>
      <c r="B183" s="25" t="s">
        <v>120</v>
      </c>
      <c r="C183" s="54">
        <v>71100</v>
      </c>
      <c r="D183" s="68">
        <v>285.60000000000002</v>
      </c>
      <c r="E183" s="68">
        <f>MIN(G183:T183)</f>
        <v>0</v>
      </c>
      <c r="F183" s="68">
        <f>MAX(G183:T183)</f>
        <v>418.88</v>
      </c>
      <c r="G183" s="68">
        <v>0</v>
      </c>
      <c r="H183" s="68">
        <v>115.19199999999999</v>
      </c>
      <c r="I183" s="68">
        <v>109.48</v>
      </c>
      <c r="J183" s="68">
        <v>104.72</v>
      </c>
      <c r="K183" s="68">
        <v>99.96</v>
      </c>
      <c r="L183" s="68">
        <v>147.56</v>
      </c>
      <c r="M183" s="68">
        <v>100.95959999999999</v>
      </c>
      <c r="N183" s="68">
        <v>99.96</v>
      </c>
      <c r="O183" s="68">
        <v>358.904</v>
      </c>
      <c r="P183" s="68">
        <v>418.88</v>
      </c>
      <c r="Q183" s="68">
        <v>376.04</v>
      </c>
      <c r="R183" s="68">
        <v>376.04</v>
      </c>
      <c r="S183" s="68">
        <v>399.84</v>
      </c>
      <c r="T183" s="68">
        <v>278.03160000000003</v>
      </c>
    </row>
    <row r="184" spans="1:20" s="67" customFormat="1" ht="17.25" customHeight="1" x14ac:dyDescent="0.25">
      <c r="A184" s="55"/>
      <c r="B184" s="127"/>
      <c r="C184" s="83"/>
      <c r="D184" s="92"/>
      <c r="E184" s="92"/>
      <c r="F184" s="92"/>
      <c r="G184" s="92"/>
      <c r="H184" s="92"/>
      <c r="I184" s="92"/>
      <c r="J184" s="92"/>
      <c r="K184" s="92"/>
      <c r="L184" s="92"/>
      <c r="M184" s="92"/>
      <c r="N184" s="92"/>
      <c r="O184" s="92"/>
      <c r="P184" s="92"/>
      <c r="Q184" s="92"/>
      <c r="R184" s="92"/>
      <c r="S184" s="92"/>
      <c r="T184" s="92"/>
    </row>
    <row r="185" spans="1:20" ht="17.25" customHeight="1" x14ac:dyDescent="0.2">
      <c r="A185" s="52" t="s">
        <v>408</v>
      </c>
      <c r="B185" s="25" t="s">
        <v>120</v>
      </c>
      <c r="C185" s="54">
        <v>71111</v>
      </c>
      <c r="D185" s="68">
        <v>494.4</v>
      </c>
      <c r="E185" s="68">
        <f>MIN(G185:T185)</f>
        <v>0</v>
      </c>
      <c r="F185" s="68">
        <f>MAX(G185:T185)</f>
        <v>725.12</v>
      </c>
      <c r="G185" s="68">
        <v>0</v>
      </c>
      <c r="H185" s="68">
        <v>199.40799999999999</v>
      </c>
      <c r="I185" s="68">
        <v>189.52</v>
      </c>
      <c r="J185" s="68">
        <v>181.28</v>
      </c>
      <c r="K185" s="68">
        <v>173.04</v>
      </c>
      <c r="L185" s="68">
        <v>255.44</v>
      </c>
      <c r="M185" s="68">
        <v>174.7704</v>
      </c>
      <c r="N185" s="68">
        <v>173.04</v>
      </c>
      <c r="O185" s="68">
        <v>621.29600000000005</v>
      </c>
      <c r="P185" s="68">
        <v>725.12</v>
      </c>
      <c r="Q185" s="68">
        <v>650.96</v>
      </c>
      <c r="R185" s="68">
        <v>650.96</v>
      </c>
      <c r="S185" s="68">
        <v>692.16</v>
      </c>
      <c r="T185" s="68">
        <v>481.29840000000002</v>
      </c>
    </row>
    <row r="186" spans="1:20" s="128" customFormat="1" ht="17.25" customHeight="1" x14ac:dyDescent="0.2">
      <c r="A186" s="55"/>
      <c r="B186" s="127"/>
      <c r="C186" s="83"/>
      <c r="D186" s="92"/>
      <c r="E186" s="92"/>
      <c r="F186" s="92"/>
      <c r="G186" s="92"/>
      <c r="H186" s="92"/>
      <c r="I186" s="92"/>
      <c r="J186" s="92"/>
      <c r="K186" s="92"/>
      <c r="L186" s="92"/>
      <c r="M186" s="92"/>
      <c r="N186" s="92"/>
      <c r="O186" s="92"/>
      <c r="P186" s="92"/>
      <c r="Q186" s="92"/>
      <c r="R186" s="92"/>
      <c r="S186" s="92"/>
      <c r="T186" s="92"/>
    </row>
    <row r="187" spans="1:20" ht="17.25" customHeight="1" x14ac:dyDescent="0.2">
      <c r="A187" s="52" t="s">
        <v>409</v>
      </c>
      <c r="B187" s="25" t="s">
        <v>120</v>
      </c>
      <c r="C187" s="54">
        <v>72020</v>
      </c>
      <c r="D187" s="68">
        <v>219.6</v>
      </c>
      <c r="E187" s="68">
        <f>MIN(G187:T187)</f>
        <v>0</v>
      </c>
      <c r="F187" s="68">
        <f>MAX(G187:T187)</f>
        <v>322.08</v>
      </c>
      <c r="G187" s="68">
        <v>0</v>
      </c>
      <c r="H187" s="68">
        <v>88.572000000000003</v>
      </c>
      <c r="I187" s="68">
        <v>84.18</v>
      </c>
      <c r="J187" s="68">
        <v>80.52</v>
      </c>
      <c r="K187" s="68">
        <v>76.86</v>
      </c>
      <c r="L187" s="68">
        <v>113.46</v>
      </c>
      <c r="M187" s="68">
        <v>77.628600000000006</v>
      </c>
      <c r="N187" s="68">
        <v>76.86</v>
      </c>
      <c r="O187" s="68">
        <v>275.964</v>
      </c>
      <c r="P187" s="68">
        <v>322.08</v>
      </c>
      <c r="Q187" s="68">
        <v>289.14</v>
      </c>
      <c r="R187" s="68">
        <v>289.14</v>
      </c>
      <c r="S187" s="68">
        <v>307.44</v>
      </c>
      <c r="T187" s="68">
        <v>213.78059999999999</v>
      </c>
    </row>
    <row r="188" spans="1:20" s="128" customFormat="1" ht="17.25" customHeight="1" x14ac:dyDescent="0.2">
      <c r="A188" s="55"/>
      <c r="B188" s="127"/>
      <c r="C188" s="83"/>
      <c r="D188" s="92"/>
      <c r="E188" s="92"/>
      <c r="F188" s="92"/>
      <c r="G188" s="92"/>
      <c r="H188" s="92"/>
      <c r="I188" s="92"/>
      <c r="J188" s="92"/>
      <c r="K188" s="92"/>
      <c r="L188" s="92"/>
      <c r="M188" s="92"/>
      <c r="N188" s="92"/>
      <c r="O188" s="92"/>
      <c r="P188" s="92"/>
      <c r="Q188" s="92"/>
      <c r="R188" s="92"/>
      <c r="S188" s="92"/>
      <c r="T188" s="92"/>
    </row>
    <row r="189" spans="1:20" ht="17.25" customHeight="1" x14ac:dyDescent="0.2">
      <c r="A189" s="52" t="s">
        <v>410</v>
      </c>
      <c r="B189" s="25" t="s">
        <v>120</v>
      </c>
      <c r="C189" s="54">
        <v>72050</v>
      </c>
      <c r="D189" s="68">
        <v>322.8</v>
      </c>
      <c r="E189" s="68">
        <f>MIN(G189:T189)</f>
        <v>0</v>
      </c>
      <c r="F189" s="68">
        <f>MAX(G189:T189)</f>
        <v>473.44</v>
      </c>
      <c r="G189" s="68">
        <v>0</v>
      </c>
      <c r="H189" s="68">
        <v>130.196</v>
      </c>
      <c r="I189" s="68">
        <v>123.74</v>
      </c>
      <c r="J189" s="68">
        <v>118.36</v>
      </c>
      <c r="K189" s="68">
        <v>112.98</v>
      </c>
      <c r="L189" s="68">
        <v>166.78</v>
      </c>
      <c r="M189" s="68">
        <v>114.10980000000001</v>
      </c>
      <c r="N189" s="68">
        <v>112.98</v>
      </c>
      <c r="O189" s="68">
        <v>405.65199999999999</v>
      </c>
      <c r="P189" s="68">
        <v>473.44</v>
      </c>
      <c r="Q189" s="68">
        <v>425.02</v>
      </c>
      <c r="R189" s="68">
        <v>425.02</v>
      </c>
      <c r="S189" s="68">
        <v>451.92</v>
      </c>
      <c r="T189" s="68">
        <v>314.24579999999997</v>
      </c>
    </row>
    <row r="190" spans="1:20" s="128" customFormat="1" ht="17.25" customHeight="1" x14ac:dyDescent="0.2">
      <c r="A190" s="55"/>
      <c r="B190" s="127"/>
      <c r="C190" s="83"/>
      <c r="D190" s="92"/>
      <c r="E190" s="92"/>
      <c r="F190" s="92"/>
      <c r="G190" s="92"/>
      <c r="H190" s="92"/>
      <c r="I190" s="92"/>
      <c r="J190" s="92"/>
      <c r="K190" s="92"/>
      <c r="L190" s="92"/>
      <c r="M190" s="92"/>
      <c r="N190" s="92"/>
      <c r="O190" s="92"/>
      <c r="P190" s="92"/>
      <c r="Q190" s="92"/>
      <c r="R190" s="92"/>
      <c r="S190" s="92"/>
      <c r="T190" s="92"/>
    </row>
    <row r="191" spans="1:20" ht="17.25" customHeight="1" x14ac:dyDescent="0.2">
      <c r="A191" s="52" t="s">
        <v>411</v>
      </c>
      <c r="B191" s="25" t="s">
        <v>120</v>
      </c>
      <c r="C191" s="54">
        <v>72052</v>
      </c>
      <c r="D191" s="68">
        <v>432.6</v>
      </c>
      <c r="E191" s="68">
        <f>MIN(G191:T191)</f>
        <v>0</v>
      </c>
      <c r="F191" s="68">
        <f>MAX(G191:T191)</f>
        <v>634.48</v>
      </c>
      <c r="G191" s="68">
        <v>0</v>
      </c>
      <c r="H191" s="68">
        <v>174.482</v>
      </c>
      <c r="I191" s="68">
        <v>165.83</v>
      </c>
      <c r="J191" s="68">
        <v>158.62</v>
      </c>
      <c r="K191" s="68">
        <v>151.41</v>
      </c>
      <c r="L191" s="68">
        <v>223.51</v>
      </c>
      <c r="M191" s="68">
        <v>152.92410000000001</v>
      </c>
      <c r="N191" s="68">
        <v>151.41</v>
      </c>
      <c r="O191" s="68">
        <v>543.63400000000001</v>
      </c>
      <c r="P191" s="68">
        <v>634.48</v>
      </c>
      <c r="Q191" s="68">
        <v>569.59</v>
      </c>
      <c r="R191" s="68">
        <v>569.59</v>
      </c>
      <c r="S191" s="68">
        <v>605.64</v>
      </c>
      <c r="T191" s="68">
        <v>421.1361</v>
      </c>
    </row>
    <row r="192" spans="1:20" s="128" customFormat="1" ht="17.25" customHeight="1" x14ac:dyDescent="0.2">
      <c r="A192" s="55"/>
      <c r="B192" s="127"/>
      <c r="C192" s="83"/>
      <c r="D192" s="92"/>
      <c r="E192" s="92"/>
      <c r="F192" s="92"/>
      <c r="G192" s="92"/>
      <c r="H192" s="92"/>
      <c r="I192" s="92"/>
      <c r="J192" s="92"/>
      <c r="K192" s="92"/>
      <c r="L192" s="92"/>
      <c r="M192" s="92"/>
      <c r="N192" s="92"/>
      <c r="O192" s="92"/>
      <c r="P192" s="92"/>
      <c r="Q192" s="92"/>
      <c r="R192" s="92"/>
      <c r="S192" s="92"/>
      <c r="T192" s="92"/>
    </row>
    <row r="193" spans="1:20" ht="17.25" customHeight="1" x14ac:dyDescent="0.2">
      <c r="A193" s="52" t="s">
        <v>412</v>
      </c>
      <c r="B193" s="25" t="s">
        <v>120</v>
      </c>
      <c r="C193" s="54">
        <v>72070</v>
      </c>
      <c r="D193" s="68">
        <v>300</v>
      </c>
      <c r="E193" s="68">
        <f>MIN(G193:T193)</f>
        <v>0</v>
      </c>
      <c r="F193" s="68">
        <f>MAX(G193:T193)</f>
        <v>440</v>
      </c>
      <c r="G193" s="68">
        <v>0</v>
      </c>
      <c r="H193" s="68">
        <v>121</v>
      </c>
      <c r="I193" s="68">
        <v>115</v>
      </c>
      <c r="J193" s="68">
        <v>110</v>
      </c>
      <c r="K193" s="68">
        <v>105</v>
      </c>
      <c r="L193" s="68">
        <v>155</v>
      </c>
      <c r="M193" s="68">
        <v>106.05</v>
      </c>
      <c r="N193" s="68">
        <v>105</v>
      </c>
      <c r="O193" s="68">
        <v>377</v>
      </c>
      <c r="P193" s="68">
        <v>440</v>
      </c>
      <c r="Q193" s="68">
        <v>395</v>
      </c>
      <c r="R193" s="68">
        <v>395</v>
      </c>
      <c r="S193" s="68">
        <v>420</v>
      </c>
      <c r="T193" s="68">
        <v>292.05</v>
      </c>
    </row>
    <row r="194" spans="1:20" s="128" customFormat="1" ht="17.25" customHeight="1" x14ac:dyDescent="0.2">
      <c r="A194" s="55"/>
      <c r="B194" s="127"/>
      <c r="C194" s="83"/>
      <c r="D194" s="92"/>
      <c r="E194" s="92"/>
      <c r="F194" s="92"/>
      <c r="G194" s="92"/>
      <c r="H194" s="92"/>
      <c r="I194" s="92"/>
      <c r="J194" s="92"/>
      <c r="K194" s="92"/>
      <c r="L194" s="92"/>
      <c r="M194" s="92"/>
      <c r="N194" s="92"/>
      <c r="O194" s="92"/>
      <c r="P194" s="92"/>
      <c r="Q194" s="92"/>
      <c r="R194" s="92"/>
      <c r="S194" s="92"/>
      <c r="T194" s="92"/>
    </row>
    <row r="195" spans="1:20" ht="17.25" customHeight="1" x14ac:dyDescent="0.2">
      <c r="A195" s="52" t="s">
        <v>413</v>
      </c>
      <c r="B195" s="25" t="s">
        <v>120</v>
      </c>
      <c r="C195" s="54">
        <v>72074</v>
      </c>
      <c r="D195" s="68">
        <v>423</v>
      </c>
      <c r="E195" s="68">
        <f>MIN(G195:T195)</f>
        <v>0</v>
      </c>
      <c r="F195" s="68">
        <f>MAX(G195:T195)</f>
        <v>620.4</v>
      </c>
      <c r="G195" s="68">
        <v>0</v>
      </c>
      <c r="H195" s="68">
        <v>170.61</v>
      </c>
      <c r="I195" s="68">
        <v>162.15</v>
      </c>
      <c r="J195" s="68">
        <v>155.1</v>
      </c>
      <c r="K195" s="68">
        <v>148.05000000000001</v>
      </c>
      <c r="L195" s="68">
        <v>218.55</v>
      </c>
      <c r="M195" s="68">
        <v>149.53049999999999</v>
      </c>
      <c r="N195" s="68">
        <v>148.05000000000001</v>
      </c>
      <c r="O195" s="68">
        <v>531.57000000000005</v>
      </c>
      <c r="P195" s="68">
        <v>620.4</v>
      </c>
      <c r="Q195" s="68">
        <v>556.95000000000005</v>
      </c>
      <c r="R195" s="68">
        <v>556.95000000000005</v>
      </c>
      <c r="S195" s="68">
        <v>592.20000000000005</v>
      </c>
      <c r="T195" s="68">
        <v>411.79050000000001</v>
      </c>
    </row>
    <row r="196" spans="1:20" s="128" customFormat="1" ht="17.25" customHeight="1" x14ac:dyDescent="0.2">
      <c r="A196" s="55"/>
      <c r="B196" s="127"/>
      <c r="C196" s="83"/>
      <c r="D196" s="92"/>
      <c r="E196" s="92"/>
      <c r="F196" s="92"/>
      <c r="G196" s="92"/>
      <c r="H196" s="92"/>
      <c r="I196" s="92"/>
      <c r="J196" s="92"/>
      <c r="K196" s="92"/>
      <c r="L196" s="92"/>
      <c r="M196" s="92"/>
      <c r="N196" s="92"/>
      <c r="O196" s="92"/>
      <c r="P196" s="92"/>
      <c r="Q196" s="92"/>
      <c r="R196" s="92"/>
      <c r="S196" s="92"/>
      <c r="T196" s="92"/>
    </row>
    <row r="197" spans="1:20" ht="17.25" customHeight="1" x14ac:dyDescent="0.2">
      <c r="A197" s="52" t="s">
        <v>414</v>
      </c>
      <c r="B197" s="25" t="s">
        <v>120</v>
      </c>
      <c r="C197" s="54">
        <v>72114</v>
      </c>
      <c r="D197" s="68">
        <v>617.4</v>
      </c>
      <c r="E197" s="68">
        <f>MIN(G197:T197)</f>
        <v>0</v>
      </c>
      <c r="F197" s="68">
        <f>MAX(G197:T197)</f>
        <v>905.52</v>
      </c>
      <c r="G197" s="68">
        <v>0</v>
      </c>
      <c r="H197" s="68">
        <v>249.018</v>
      </c>
      <c r="I197" s="68">
        <v>236.67</v>
      </c>
      <c r="J197" s="68">
        <v>226.38</v>
      </c>
      <c r="K197" s="68">
        <v>216.09</v>
      </c>
      <c r="L197" s="68">
        <v>318.99</v>
      </c>
      <c r="M197" s="68">
        <v>218.2509</v>
      </c>
      <c r="N197" s="68">
        <v>216.09</v>
      </c>
      <c r="O197" s="68">
        <v>775.86599999999999</v>
      </c>
      <c r="P197" s="68">
        <v>905.52</v>
      </c>
      <c r="Q197" s="68">
        <v>812.91</v>
      </c>
      <c r="R197" s="68">
        <v>812.91</v>
      </c>
      <c r="S197" s="68">
        <v>864.36</v>
      </c>
      <c r="T197" s="68">
        <v>601.03890000000001</v>
      </c>
    </row>
    <row r="198" spans="1:20" s="128" customFormat="1" ht="17.25" customHeight="1" x14ac:dyDescent="0.2">
      <c r="A198" s="55"/>
      <c r="B198" s="127"/>
      <c r="C198" s="83"/>
      <c r="D198" s="92"/>
      <c r="E198" s="92"/>
      <c r="F198" s="92"/>
      <c r="G198" s="92"/>
      <c r="H198" s="92"/>
      <c r="I198" s="92"/>
      <c r="J198" s="92"/>
      <c r="K198" s="92"/>
      <c r="L198" s="92"/>
      <c r="M198" s="92"/>
      <c r="N198" s="92"/>
      <c r="O198" s="92"/>
      <c r="P198" s="92"/>
      <c r="Q198" s="92"/>
      <c r="R198" s="92"/>
      <c r="S198" s="92"/>
      <c r="T198" s="92"/>
    </row>
    <row r="199" spans="1:20" ht="17.25" customHeight="1" x14ac:dyDescent="0.2">
      <c r="A199" s="52" t="s">
        <v>415</v>
      </c>
      <c r="B199" s="25" t="s">
        <v>120</v>
      </c>
      <c r="C199" s="54">
        <v>72220</v>
      </c>
      <c r="D199" s="68">
        <v>247.8</v>
      </c>
      <c r="E199" s="68">
        <f>MIN(G199:T199)</f>
        <v>0</v>
      </c>
      <c r="F199" s="68">
        <f>MAX(G199:T199)</f>
        <v>363.44</v>
      </c>
      <c r="G199" s="68">
        <v>0</v>
      </c>
      <c r="H199" s="68">
        <v>99.945999999999998</v>
      </c>
      <c r="I199" s="68">
        <v>94.99</v>
      </c>
      <c r="J199" s="68">
        <v>90.86</v>
      </c>
      <c r="K199" s="68">
        <v>86.73</v>
      </c>
      <c r="L199" s="68">
        <v>128.03</v>
      </c>
      <c r="M199" s="68">
        <v>87.597300000000004</v>
      </c>
      <c r="N199" s="68">
        <v>86.73</v>
      </c>
      <c r="O199" s="68">
        <v>311.40199999999999</v>
      </c>
      <c r="P199" s="68">
        <v>363.44</v>
      </c>
      <c r="Q199" s="68">
        <v>326.27</v>
      </c>
      <c r="R199" s="68">
        <v>326.27</v>
      </c>
      <c r="S199" s="68">
        <v>346.92</v>
      </c>
      <c r="T199" s="68">
        <v>241.23330000000001</v>
      </c>
    </row>
    <row r="200" spans="1:20" s="128" customFormat="1" ht="17.25" customHeight="1" x14ac:dyDescent="0.2">
      <c r="A200" s="55"/>
      <c r="B200" s="127"/>
      <c r="C200" s="83"/>
      <c r="D200" s="92"/>
      <c r="E200" s="92"/>
      <c r="F200" s="92"/>
      <c r="G200" s="92"/>
      <c r="H200" s="92"/>
      <c r="I200" s="92"/>
      <c r="J200" s="92"/>
      <c r="K200" s="92"/>
      <c r="L200" s="92"/>
      <c r="M200" s="92"/>
      <c r="N200" s="92"/>
      <c r="O200" s="92"/>
      <c r="P200" s="92"/>
      <c r="Q200" s="92"/>
      <c r="R200" s="92"/>
      <c r="S200" s="92"/>
      <c r="T200" s="92"/>
    </row>
    <row r="201" spans="1:20" ht="17.25" customHeight="1" x14ac:dyDescent="0.2">
      <c r="A201" s="52" t="s">
        <v>416</v>
      </c>
      <c r="B201" s="25" t="s">
        <v>120</v>
      </c>
      <c r="C201" s="54">
        <v>73000</v>
      </c>
      <c r="D201" s="68">
        <v>219.6</v>
      </c>
      <c r="E201" s="68">
        <f>MIN(G201:T201)</f>
        <v>0</v>
      </c>
      <c r="F201" s="68">
        <f>MAX(G201:T201)</f>
        <v>322.08</v>
      </c>
      <c r="G201" s="68">
        <v>0</v>
      </c>
      <c r="H201" s="68">
        <v>88.572000000000003</v>
      </c>
      <c r="I201" s="68">
        <v>84.18</v>
      </c>
      <c r="J201" s="68">
        <v>80.52</v>
      </c>
      <c r="K201" s="68">
        <v>76.86</v>
      </c>
      <c r="L201" s="68">
        <v>113.46</v>
      </c>
      <c r="M201" s="68">
        <v>77.628600000000006</v>
      </c>
      <c r="N201" s="68">
        <v>76.86</v>
      </c>
      <c r="O201" s="68">
        <v>275.964</v>
      </c>
      <c r="P201" s="68">
        <v>322.08</v>
      </c>
      <c r="Q201" s="68">
        <v>289.14</v>
      </c>
      <c r="R201" s="68">
        <v>289.14</v>
      </c>
      <c r="S201" s="68">
        <v>307.44</v>
      </c>
      <c r="T201" s="68">
        <v>213.78059999999999</v>
      </c>
    </row>
    <row r="202" spans="1:20" s="128" customFormat="1" ht="17.25" customHeight="1" x14ac:dyDescent="0.2">
      <c r="A202" s="55"/>
      <c r="B202" s="127"/>
      <c r="C202" s="83"/>
      <c r="D202" s="92"/>
      <c r="E202" s="92"/>
      <c r="F202" s="92"/>
      <c r="G202" s="92"/>
      <c r="H202" s="92"/>
      <c r="I202" s="92"/>
      <c r="J202" s="92"/>
      <c r="K202" s="92"/>
      <c r="L202" s="92"/>
      <c r="M202" s="92"/>
      <c r="N202" s="92"/>
      <c r="O202" s="92"/>
      <c r="P202" s="92"/>
      <c r="Q202" s="92"/>
      <c r="R202" s="92"/>
      <c r="S202" s="92"/>
      <c r="T202" s="92"/>
    </row>
    <row r="203" spans="1:20" ht="17.25" customHeight="1" x14ac:dyDescent="0.2">
      <c r="A203" s="52" t="s">
        <v>417</v>
      </c>
      <c r="B203" s="25" t="s">
        <v>120</v>
      </c>
      <c r="C203" s="54">
        <v>73100</v>
      </c>
      <c r="D203" s="68">
        <v>199.2</v>
      </c>
      <c r="E203" s="68">
        <f>MIN(G203:T203)</f>
        <v>0</v>
      </c>
      <c r="F203" s="68">
        <f>MAX(G203:T203)</f>
        <v>292.16000000000003</v>
      </c>
      <c r="G203" s="68">
        <v>0</v>
      </c>
      <c r="H203" s="68">
        <v>80.343999999999994</v>
      </c>
      <c r="I203" s="68">
        <v>76.36</v>
      </c>
      <c r="J203" s="68">
        <v>73.040000000000006</v>
      </c>
      <c r="K203" s="68">
        <v>69.72</v>
      </c>
      <c r="L203" s="68">
        <v>102.92</v>
      </c>
      <c r="M203" s="68">
        <v>70.417199999999994</v>
      </c>
      <c r="N203" s="68">
        <v>69.72</v>
      </c>
      <c r="O203" s="68">
        <v>250.328</v>
      </c>
      <c r="P203" s="68">
        <v>292.16000000000003</v>
      </c>
      <c r="Q203" s="68">
        <v>262.27999999999997</v>
      </c>
      <c r="R203" s="68">
        <v>262.27999999999997</v>
      </c>
      <c r="S203" s="68">
        <v>278.88</v>
      </c>
      <c r="T203" s="68">
        <v>193.9212</v>
      </c>
    </row>
    <row r="204" spans="1:20" s="128" customFormat="1" ht="17.25" customHeight="1" x14ac:dyDescent="0.2">
      <c r="A204" s="55"/>
      <c r="B204" s="127"/>
      <c r="C204" s="83"/>
      <c r="D204" s="92"/>
      <c r="E204" s="92"/>
      <c r="F204" s="92"/>
      <c r="G204" s="92"/>
      <c r="H204" s="92"/>
      <c r="I204" s="92"/>
      <c r="J204" s="92"/>
      <c r="K204" s="92"/>
      <c r="L204" s="92"/>
      <c r="M204" s="92"/>
      <c r="N204" s="92"/>
      <c r="O204" s="92"/>
      <c r="P204" s="92"/>
      <c r="Q204" s="92"/>
      <c r="R204" s="92"/>
      <c r="S204" s="92"/>
      <c r="T204" s="92"/>
    </row>
    <row r="205" spans="1:20" ht="17.25" customHeight="1" x14ac:dyDescent="0.2">
      <c r="A205" s="52" t="s">
        <v>418</v>
      </c>
      <c r="B205" s="25" t="s">
        <v>120</v>
      </c>
      <c r="C205" s="54">
        <v>73503</v>
      </c>
      <c r="D205" s="68">
        <v>231.6</v>
      </c>
      <c r="E205" s="68">
        <f>MIN(G205:T205)</f>
        <v>0</v>
      </c>
      <c r="F205" s="68">
        <f>MAX(G205:T205)</f>
        <v>339.68</v>
      </c>
      <c r="G205" s="68">
        <v>0</v>
      </c>
      <c r="H205" s="68">
        <v>93.412000000000006</v>
      </c>
      <c r="I205" s="68">
        <v>88.78</v>
      </c>
      <c r="J205" s="68">
        <v>84.92</v>
      </c>
      <c r="K205" s="68">
        <v>81.06</v>
      </c>
      <c r="L205" s="68">
        <v>119.66</v>
      </c>
      <c r="M205" s="68">
        <v>81.870599999999996</v>
      </c>
      <c r="N205" s="68">
        <v>81.06</v>
      </c>
      <c r="O205" s="68">
        <v>291.04399999999998</v>
      </c>
      <c r="P205" s="68">
        <v>339.68</v>
      </c>
      <c r="Q205" s="68">
        <v>304.94</v>
      </c>
      <c r="R205" s="68">
        <v>304.94</v>
      </c>
      <c r="S205" s="68">
        <v>324.24</v>
      </c>
      <c r="T205" s="68">
        <v>225.46260000000001</v>
      </c>
    </row>
    <row r="206" spans="1:20" s="128" customFormat="1" ht="17.25" customHeight="1" x14ac:dyDescent="0.2">
      <c r="A206" s="55"/>
      <c r="B206" s="127"/>
      <c r="C206" s="83"/>
      <c r="D206" s="92"/>
      <c r="E206" s="92"/>
      <c r="F206" s="92"/>
      <c r="G206" s="92"/>
      <c r="H206" s="92"/>
      <c r="I206" s="92"/>
      <c r="J206" s="92"/>
      <c r="K206" s="92"/>
      <c r="L206" s="92"/>
      <c r="M206" s="92"/>
      <c r="N206" s="92"/>
      <c r="O206" s="92"/>
      <c r="P206" s="92"/>
      <c r="Q206" s="92"/>
      <c r="R206" s="92"/>
      <c r="S206" s="92"/>
      <c r="T206" s="92"/>
    </row>
    <row r="207" spans="1:20" ht="17.25" customHeight="1" x14ac:dyDescent="0.2">
      <c r="A207" s="52" t="s">
        <v>419</v>
      </c>
      <c r="B207" s="25" t="s">
        <v>120</v>
      </c>
      <c r="C207" s="54">
        <v>73521</v>
      </c>
      <c r="D207" s="68">
        <v>424.2</v>
      </c>
      <c r="E207" s="68">
        <f>MIN(G207:T207)</f>
        <v>0</v>
      </c>
      <c r="F207" s="68">
        <f>MAX(G207:T207)</f>
        <v>622.16</v>
      </c>
      <c r="G207" s="68">
        <v>0</v>
      </c>
      <c r="H207" s="68">
        <v>171.09399999999999</v>
      </c>
      <c r="I207" s="68">
        <v>162.61000000000001</v>
      </c>
      <c r="J207" s="68">
        <v>155.54</v>
      </c>
      <c r="K207" s="68">
        <v>148.47</v>
      </c>
      <c r="L207" s="68">
        <v>219.17</v>
      </c>
      <c r="M207" s="68">
        <v>149.9547</v>
      </c>
      <c r="N207" s="68">
        <v>148.47</v>
      </c>
      <c r="O207" s="68">
        <v>533.07799999999997</v>
      </c>
      <c r="P207" s="68">
        <v>622.16</v>
      </c>
      <c r="Q207" s="68">
        <v>558.53</v>
      </c>
      <c r="R207" s="68">
        <v>558.53</v>
      </c>
      <c r="S207" s="68">
        <v>593.88</v>
      </c>
      <c r="T207" s="68">
        <v>412.95870000000002</v>
      </c>
    </row>
    <row r="208" spans="1:20" s="128" customFormat="1" x14ac:dyDescent="0.2">
      <c r="A208" s="55"/>
      <c r="B208" s="127"/>
      <c r="C208" s="83"/>
      <c r="D208" s="92"/>
      <c r="E208" s="92"/>
      <c r="F208" s="92"/>
      <c r="G208" s="92"/>
      <c r="H208" s="92"/>
      <c r="I208" s="92"/>
      <c r="J208" s="92"/>
      <c r="K208" s="92"/>
      <c r="L208" s="92"/>
      <c r="M208" s="92"/>
      <c r="N208" s="92"/>
      <c r="O208" s="92"/>
      <c r="P208" s="92"/>
      <c r="Q208" s="92"/>
      <c r="R208" s="92"/>
      <c r="S208" s="92"/>
      <c r="T208" s="92"/>
    </row>
    <row r="209" spans="1:20" x14ac:dyDescent="0.2">
      <c r="A209" s="52" t="s">
        <v>420</v>
      </c>
      <c r="B209" s="25" t="s">
        <v>120</v>
      </c>
      <c r="C209" s="54">
        <v>73522</v>
      </c>
      <c r="D209" s="68">
        <v>425.4</v>
      </c>
      <c r="E209" s="68">
        <f>MIN(G209:T209)</f>
        <v>0</v>
      </c>
      <c r="F209" s="68">
        <f>MAX(G209:T209)</f>
        <v>623.91999999999996</v>
      </c>
      <c r="G209" s="68">
        <v>0</v>
      </c>
      <c r="H209" s="68">
        <v>171.578</v>
      </c>
      <c r="I209" s="68">
        <v>163.07</v>
      </c>
      <c r="J209" s="68">
        <v>155.97999999999999</v>
      </c>
      <c r="K209" s="68">
        <v>148.88999999999999</v>
      </c>
      <c r="L209" s="68">
        <v>219.79</v>
      </c>
      <c r="M209" s="68">
        <v>150.37889999999999</v>
      </c>
      <c r="N209" s="68">
        <v>148.88999999999999</v>
      </c>
      <c r="O209" s="68">
        <v>534.58600000000001</v>
      </c>
      <c r="P209" s="68">
        <v>623.91999999999996</v>
      </c>
      <c r="Q209" s="68">
        <v>560.11</v>
      </c>
      <c r="R209" s="68">
        <v>560.11</v>
      </c>
      <c r="S209" s="68">
        <v>595.55999999999995</v>
      </c>
      <c r="T209" s="68">
        <v>414.12689999999998</v>
      </c>
    </row>
    <row r="210" spans="1:20" s="128" customFormat="1" x14ac:dyDescent="0.2">
      <c r="A210" s="55"/>
      <c r="B210" s="127"/>
      <c r="C210" s="83"/>
      <c r="D210" s="92"/>
      <c r="E210" s="92"/>
      <c r="F210" s="92"/>
      <c r="G210" s="92"/>
      <c r="H210" s="92"/>
      <c r="I210" s="92"/>
      <c r="J210" s="92"/>
      <c r="K210" s="92"/>
      <c r="L210" s="92"/>
      <c r="M210" s="92"/>
      <c r="N210" s="92"/>
      <c r="O210" s="92"/>
      <c r="P210" s="92"/>
      <c r="Q210" s="92"/>
      <c r="R210" s="92"/>
      <c r="S210" s="92"/>
      <c r="T210" s="92"/>
    </row>
    <row r="211" spans="1:20" x14ac:dyDescent="0.2">
      <c r="A211" s="52" t="s">
        <v>421</v>
      </c>
      <c r="B211" s="25" t="s">
        <v>120</v>
      </c>
      <c r="C211" s="54">
        <v>73523</v>
      </c>
      <c r="D211" s="68">
        <v>430.8</v>
      </c>
      <c r="E211" s="68">
        <f>MIN(G211:T211)</f>
        <v>0</v>
      </c>
      <c r="F211" s="68">
        <f>MAX(G211:T211)</f>
        <v>631.84</v>
      </c>
      <c r="G211" s="68">
        <v>0</v>
      </c>
      <c r="H211" s="68">
        <v>173.756</v>
      </c>
      <c r="I211" s="68">
        <v>165.14</v>
      </c>
      <c r="J211" s="68">
        <v>157.96</v>
      </c>
      <c r="K211" s="68">
        <v>150.78</v>
      </c>
      <c r="L211" s="68">
        <v>222.58</v>
      </c>
      <c r="M211" s="68">
        <v>152.2878</v>
      </c>
      <c r="N211" s="68">
        <v>150.78</v>
      </c>
      <c r="O211" s="68">
        <v>541.37199999999996</v>
      </c>
      <c r="P211" s="68">
        <v>631.84</v>
      </c>
      <c r="Q211" s="68">
        <v>567.22</v>
      </c>
      <c r="R211" s="68">
        <v>567.22</v>
      </c>
      <c r="S211" s="68">
        <v>603.12</v>
      </c>
      <c r="T211" s="68">
        <v>419.38380000000001</v>
      </c>
    </row>
    <row r="212" spans="1:20" s="128" customFormat="1" x14ac:dyDescent="0.2">
      <c r="A212" s="55"/>
      <c r="B212" s="127"/>
      <c r="C212" s="83"/>
      <c r="D212" s="92"/>
      <c r="E212" s="92"/>
      <c r="F212" s="92"/>
      <c r="G212" s="92"/>
      <c r="H212" s="92"/>
      <c r="I212" s="92"/>
      <c r="J212" s="92"/>
      <c r="K212" s="92"/>
      <c r="L212" s="92"/>
      <c r="M212" s="92"/>
      <c r="N212" s="92"/>
      <c r="O212" s="92"/>
      <c r="P212" s="92"/>
      <c r="Q212" s="92"/>
      <c r="R212" s="92"/>
      <c r="S212" s="92"/>
      <c r="T212" s="92"/>
    </row>
    <row r="213" spans="1:20" x14ac:dyDescent="0.2">
      <c r="A213" s="52" t="s">
        <v>422</v>
      </c>
      <c r="B213" s="25" t="s">
        <v>120</v>
      </c>
      <c r="C213" s="54">
        <v>73552</v>
      </c>
      <c r="D213" s="68">
        <v>219.6</v>
      </c>
      <c r="E213" s="68">
        <f>MIN(G213:T213)</f>
        <v>0</v>
      </c>
      <c r="F213" s="68">
        <f>MAX(G213:T213)</f>
        <v>322.08</v>
      </c>
      <c r="G213" s="68">
        <v>0</v>
      </c>
      <c r="H213" s="68">
        <v>88.572000000000003</v>
      </c>
      <c r="I213" s="68">
        <v>84.18</v>
      </c>
      <c r="J213" s="68">
        <v>80.52</v>
      </c>
      <c r="K213" s="68">
        <v>76.86</v>
      </c>
      <c r="L213" s="68">
        <v>113.46</v>
      </c>
      <c r="M213" s="68">
        <v>77.628600000000006</v>
      </c>
      <c r="N213" s="68">
        <v>76.86</v>
      </c>
      <c r="O213" s="68">
        <v>275.964</v>
      </c>
      <c r="P213" s="68">
        <v>322.08</v>
      </c>
      <c r="Q213" s="68">
        <v>289.14</v>
      </c>
      <c r="R213" s="68">
        <v>289.14</v>
      </c>
      <c r="S213" s="68">
        <v>307.44</v>
      </c>
      <c r="T213" s="68">
        <v>213.78059999999999</v>
      </c>
    </row>
    <row r="214" spans="1:20" s="128" customFormat="1" x14ac:dyDescent="0.2">
      <c r="A214" s="55"/>
      <c r="B214" s="127"/>
      <c r="C214" s="83"/>
      <c r="D214" s="92"/>
      <c r="E214" s="92"/>
      <c r="F214" s="92"/>
      <c r="G214" s="92"/>
      <c r="H214" s="92"/>
      <c r="I214" s="92"/>
      <c r="J214" s="92"/>
      <c r="K214" s="92"/>
      <c r="L214" s="92"/>
      <c r="M214" s="92"/>
      <c r="N214" s="92"/>
      <c r="O214" s="92"/>
      <c r="P214" s="92"/>
      <c r="Q214" s="92"/>
      <c r="R214" s="92"/>
      <c r="S214" s="92"/>
      <c r="T214" s="92"/>
    </row>
    <row r="215" spans="1:20" x14ac:dyDescent="0.2">
      <c r="A215" s="52" t="s">
        <v>423</v>
      </c>
      <c r="B215" s="25" t="s">
        <v>120</v>
      </c>
      <c r="C215" s="54">
        <v>73565</v>
      </c>
      <c r="D215" s="68">
        <v>203.4</v>
      </c>
      <c r="E215" s="68">
        <f>MIN(G215:T215)</f>
        <v>0</v>
      </c>
      <c r="F215" s="68">
        <f>MAX(G215:T215)</f>
        <v>298.32</v>
      </c>
      <c r="G215" s="68">
        <v>0</v>
      </c>
      <c r="H215" s="68">
        <v>82.037999999999997</v>
      </c>
      <c r="I215" s="68">
        <v>77.97</v>
      </c>
      <c r="J215" s="68">
        <v>74.58</v>
      </c>
      <c r="K215" s="68">
        <v>71.19</v>
      </c>
      <c r="L215" s="68">
        <v>105.09</v>
      </c>
      <c r="M215" s="68">
        <v>71.901899999999998</v>
      </c>
      <c r="N215" s="68">
        <v>71.19</v>
      </c>
      <c r="O215" s="68">
        <v>255.60599999999999</v>
      </c>
      <c r="P215" s="68">
        <v>298.32</v>
      </c>
      <c r="Q215" s="68">
        <v>267.81</v>
      </c>
      <c r="R215" s="68">
        <v>267.81</v>
      </c>
      <c r="S215" s="68">
        <v>284.76</v>
      </c>
      <c r="T215" s="68">
        <v>198.00989999999999</v>
      </c>
    </row>
    <row r="216" spans="1:20" s="128" customFormat="1" x14ac:dyDescent="0.2">
      <c r="A216" s="55"/>
      <c r="B216" s="127"/>
      <c r="C216" s="83"/>
      <c r="D216" s="92"/>
      <c r="E216" s="92"/>
      <c r="F216" s="92"/>
      <c r="G216" s="92"/>
      <c r="H216" s="92"/>
      <c r="I216" s="92"/>
      <c r="J216" s="92"/>
      <c r="K216" s="92"/>
      <c r="L216" s="92"/>
      <c r="M216" s="92"/>
      <c r="N216" s="92"/>
      <c r="O216" s="92"/>
      <c r="P216" s="92"/>
      <c r="Q216" s="92"/>
      <c r="R216" s="92"/>
      <c r="S216" s="92"/>
      <c r="T216" s="92"/>
    </row>
    <row r="217" spans="1:20" x14ac:dyDescent="0.2">
      <c r="A217" s="52" t="s">
        <v>424</v>
      </c>
      <c r="B217" s="25" t="s">
        <v>120</v>
      </c>
      <c r="C217" s="54">
        <v>73600</v>
      </c>
      <c r="D217" s="68">
        <v>200.4</v>
      </c>
      <c r="E217" s="68">
        <f>MIN(G217:T217)</f>
        <v>0</v>
      </c>
      <c r="F217" s="68">
        <f>MAX(G217:T217)</f>
        <v>293.92</v>
      </c>
      <c r="G217" s="68">
        <v>0</v>
      </c>
      <c r="H217" s="68">
        <v>80.828000000000003</v>
      </c>
      <c r="I217" s="68">
        <v>76.819999999999993</v>
      </c>
      <c r="J217" s="68">
        <v>73.48</v>
      </c>
      <c r="K217" s="68">
        <v>70.14</v>
      </c>
      <c r="L217" s="68">
        <v>103.54</v>
      </c>
      <c r="M217" s="68">
        <v>70.841399999999993</v>
      </c>
      <c r="N217" s="68">
        <v>70.14</v>
      </c>
      <c r="O217" s="68">
        <v>251.83600000000001</v>
      </c>
      <c r="P217" s="68">
        <v>293.92</v>
      </c>
      <c r="Q217" s="68">
        <v>263.86</v>
      </c>
      <c r="R217" s="68">
        <v>263.86</v>
      </c>
      <c r="S217" s="68">
        <v>280.56</v>
      </c>
      <c r="T217" s="68">
        <v>195.08940000000001</v>
      </c>
    </row>
    <row r="218" spans="1:20" s="128" customFormat="1" x14ac:dyDescent="0.2">
      <c r="A218" s="55"/>
      <c r="B218" s="127"/>
      <c r="C218" s="83"/>
      <c r="D218" s="92"/>
      <c r="E218" s="92"/>
      <c r="F218" s="92"/>
      <c r="G218" s="92"/>
      <c r="H218" s="92"/>
      <c r="I218" s="92"/>
      <c r="J218" s="92"/>
      <c r="K218" s="92"/>
      <c r="L218" s="92"/>
      <c r="M218" s="92"/>
      <c r="N218" s="92"/>
      <c r="O218" s="92"/>
      <c r="P218" s="92"/>
      <c r="Q218" s="92"/>
      <c r="R218" s="92"/>
      <c r="S218" s="92"/>
      <c r="T218" s="92"/>
    </row>
    <row r="219" spans="1:20" x14ac:dyDescent="0.2">
      <c r="A219" s="52" t="s">
        <v>425</v>
      </c>
      <c r="B219" s="25" t="s">
        <v>120</v>
      </c>
      <c r="C219" s="54">
        <v>73660</v>
      </c>
      <c r="D219" s="68">
        <v>164.4</v>
      </c>
      <c r="E219" s="68">
        <f>MIN(G219:T219)</f>
        <v>0</v>
      </c>
      <c r="F219" s="68">
        <f>MAX(G219:T219)</f>
        <v>241.12</v>
      </c>
      <c r="G219" s="68">
        <v>0</v>
      </c>
      <c r="H219" s="68">
        <v>66.308000000000007</v>
      </c>
      <c r="I219" s="68">
        <v>63.02</v>
      </c>
      <c r="J219" s="68">
        <v>60.28</v>
      </c>
      <c r="K219" s="68">
        <v>57.54</v>
      </c>
      <c r="L219" s="68">
        <v>84.94</v>
      </c>
      <c r="M219" s="68">
        <v>58.115400000000001</v>
      </c>
      <c r="N219" s="68">
        <v>57.54</v>
      </c>
      <c r="O219" s="68">
        <v>206.596</v>
      </c>
      <c r="P219" s="68">
        <v>241.12</v>
      </c>
      <c r="Q219" s="68">
        <v>216.46</v>
      </c>
      <c r="R219" s="68">
        <v>216.46</v>
      </c>
      <c r="S219" s="68">
        <v>230.16</v>
      </c>
      <c r="T219" s="68">
        <v>160.04339999999999</v>
      </c>
    </row>
    <row r="220" spans="1:20" s="128" customFormat="1" x14ac:dyDescent="0.2">
      <c r="A220" s="55"/>
      <c r="B220" s="127"/>
      <c r="C220" s="83"/>
      <c r="D220" s="92"/>
      <c r="E220" s="92"/>
      <c r="F220" s="92"/>
      <c r="G220" s="92"/>
      <c r="H220" s="92"/>
      <c r="I220" s="92"/>
      <c r="J220" s="92"/>
      <c r="K220" s="92"/>
      <c r="L220" s="92"/>
      <c r="M220" s="92"/>
      <c r="N220" s="92"/>
      <c r="O220" s="92"/>
      <c r="P220" s="92"/>
      <c r="Q220" s="92"/>
      <c r="R220" s="92"/>
      <c r="S220" s="92"/>
      <c r="T220" s="92"/>
    </row>
    <row r="221" spans="1:20" x14ac:dyDescent="0.2">
      <c r="A221" s="52" t="s">
        <v>426</v>
      </c>
      <c r="B221" s="25" t="s">
        <v>120</v>
      </c>
      <c r="C221" s="54">
        <v>74019</v>
      </c>
      <c r="D221" s="68">
        <v>289.8</v>
      </c>
      <c r="E221" s="68">
        <f>MIN(G221:T221)</f>
        <v>0</v>
      </c>
      <c r="F221" s="68">
        <f>MAX(G221:T221)</f>
        <v>425.04</v>
      </c>
      <c r="G221" s="68">
        <v>0</v>
      </c>
      <c r="H221" s="68">
        <v>116.886</v>
      </c>
      <c r="I221" s="68">
        <v>111.09</v>
      </c>
      <c r="J221" s="68">
        <v>106.26</v>
      </c>
      <c r="K221" s="68">
        <v>101.43</v>
      </c>
      <c r="L221" s="68">
        <v>149.72999999999999</v>
      </c>
      <c r="M221" s="68">
        <v>102.4443</v>
      </c>
      <c r="N221" s="68">
        <v>101.43</v>
      </c>
      <c r="O221" s="68">
        <v>364.18200000000002</v>
      </c>
      <c r="P221" s="68">
        <v>425.04</v>
      </c>
      <c r="Q221" s="68">
        <v>381.57</v>
      </c>
      <c r="R221" s="68">
        <v>381.57</v>
      </c>
      <c r="S221" s="68">
        <v>405.72</v>
      </c>
      <c r="T221" s="68">
        <v>282.12029999999999</v>
      </c>
    </row>
    <row r="222" spans="1:20" s="128" customFormat="1" x14ac:dyDescent="0.2">
      <c r="A222" s="55"/>
      <c r="B222" s="127"/>
      <c r="C222" s="83"/>
      <c r="D222" s="92"/>
      <c r="E222" s="92"/>
      <c r="F222" s="92"/>
      <c r="G222" s="92"/>
      <c r="H222" s="92"/>
      <c r="I222" s="92"/>
      <c r="J222" s="92"/>
      <c r="K222" s="92"/>
      <c r="L222" s="92"/>
      <c r="M222" s="92"/>
      <c r="N222" s="92"/>
      <c r="O222" s="92"/>
      <c r="P222" s="92"/>
      <c r="Q222" s="92"/>
      <c r="R222" s="92"/>
      <c r="S222" s="92"/>
      <c r="T222" s="92"/>
    </row>
    <row r="223" spans="1:20" x14ac:dyDescent="0.2">
      <c r="A223" s="52" t="s">
        <v>427</v>
      </c>
      <c r="B223" s="25" t="s">
        <v>120</v>
      </c>
      <c r="C223" s="54">
        <v>74220</v>
      </c>
      <c r="D223" s="68">
        <v>523.20000000000005</v>
      </c>
      <c r="E223" s="68">
        <f>MIN(G223:T223)</f>
        <v>0</v>
      </c>
      <c r="F223" s="68">
        <f>MAX(G223:T223)</f>
        <v>767.36</v>
      </c>
      <c r="G223" s="68">
        <v>0</v>
      </c>
      <c r="H223" s="68">
        <v>211.024</v>
      </c>
      <c r="I223" s="68">
        <v>200.56</v>
      </c>
      <c r="J223" s="68">
        <v>191.84</v>
      </c>
      <c r="K223" s="68">
        <v>183.12</v>
      </c>
      <c r="L223" s="68">
        <v>270.32</v>
      </c>
      <c r="M223" s="68">
        <v>184.9512</v>
      </c>
      <c r="N223" s="68">
        <v>183.12</v>
      </c>
      <c r="O223" s="68">
        <v>657.48800000000006</v>
      </c>
      <c r="P223" s="68">
        <v>767.36</v>
      </c>
      <c r="Q223" s="68">
        <v>688.88</v>
      </c>
      <c r="R223" s="68">
        <v>688.88</v>
      </c>
      <c r="S223" s="68">
        <v>732.48</v>
      </c>
      <c r="T223" s="68">
        <v>509.33519999999999</v>
      </c>
    </row>
    <row r="224" spans="1:20" s="128" customFormat="1" x14ac:dyDescent="0.2">
      <c r="A224" s="55"/>
      <c r="B224" s="127"/>
      <c r="C224" s="83"/>
      <c r="D224" s="92"/>
      <c r="E224" s="92"/>
      <c r="F224" s="92"/>
      <c r="G224" s="92"/>
      <c r="H224" s="92"/>
      <c r="I224" s="92"/>
      <c r="J224" s="92"/>
      <c r="K224" s="92"/>
      <c r="L224" s="92"/>
      <c r="M224" s="92"/>
      <c r="N224" s="92"/>
      <c r="O224" s="92"/>
      <c r="P224" s="92"/>
      <c r="Q224" s="92"/>
      <c r="R224" s="92"/>
      <c r="S224" s="92"/>
      <c r="T224" s="92"/>
    </row>
    <row r="225" spans="1:20" x14ac:dyDescent="0.2">
      <c r="A225" s="52" t="s">
        <v>428</v>
      </c>
      <c r="B225" s="25" t="s">
        <v>120</v>
      </c>
      <c r="C225" s="54">
        <v>74246</v>
      </c>
      <c r="D225" s="68">
        <v>1167</v>
      </c>
      <c r="E225" s="68">
        <f>MIN(G225:T225)</f>
        <v>0</v>
      </c>
      <c r="F225" s="68">
        <f>MAX(G225:T225)</f>
        <v>1711.6</v>
      </c>
      <c r="G225" s="68">
        <v>0</v>
      </c>
      <c r="H225" s="68">
        <v>470.69</v>
      </c>
      <c r="I225" s="68">
        <v>447.35</v>
      </c>
      <c r="J225" s="68">
        <v>427.9</v>
      </c>
      <c r="K225" s="68">
        <v>408.45</v>
      </c>
      <c r="L225" s="68">
        <v>602.95000000000005</v>
      </c>
      <c r="M225" s="68">
        <v>412.53449999999998</v>
      </c>
      <c r="N225" s="68">
        <v>408.45</v>
      </c>
      <c r="O225" s="68">
        <v>1466.53</v>
      </c>
      <c r="P225" s="68">
        <v>1711.6</v>
      </c>
      <c r="Q225" s="68">
        <v>1536.55</v>
      </c>
      <c r="R225" s="68">
        <v>1536.55</v>
      </c>
      <c r="S225" s="68">
        <v>1633.8</v>
      </c>
      <c r="T225" s="68">
        <v>1136.0744999999999</v>
      </c>
    </row>
    <row r="226" spans="1:20" s="128" customFormat="1" x14ac:dyDescent="0.2">
      <c r="A226" s="55"/>
      <c r="B226" s="127"/>
      <c r="C226" s="83"/>
      <c r="D226" s="92"/>
      <c r="E226" s="92"/>
      <c r="F226" s="92"/>
      <c r="G226" s="92"/>
      <c r="H226" s="92"/>
      <c r="I226" s="92"/>
      <c r="J226" s="92"/>
      <c r="K226" s="92"/>
      <c r="L226" s="92"/>
      <c r="M226" s="92"/>
      <c r="N226" s="92"/>
      <c r="O226" s="92"/>
      <c r="P226" s="92"/>
      <c r="Q226" s="92"/>
      <c r="R226" s="92"/>
      <c r="S226" s="92"/>
      <c r="T226" s="92"/>
    </row>
    <row r="227" spans="1:20" x14ac:dyDescent="0.2">
      <c r="A227" s="52" t="s">
        <v>429</v>
      </c>
      <c r="B227" s="25" t="s">
        <v>120</v>
      </c>
      <c r="C227" s="54">
        <v>76000</v>
      </c>
      <c r="D227" s="68">
        <v>356.4</v>
      </c>
      <c r="E227" s="68">
        <f>MIN(G227:T227)</f>
        <v>0</v>
      </c>
      <c r="F227" s="68">
        <f>MAX(G227:T227)</f>
        <v>522.72</v>
      </c>
      <c r="G227" s="68">
        <v>0</v>
      </c>
      <c r="H227" s="68">
        <v>143.74799999999999</v>
      </c>
      <c r="I227" s="68">
        <v>136.62</v>
      </c>
      <c r="J227" s="68">
        <v>130.68</v>
      </c>
      <c r="K227" s="68">
        <v>124.74</v>
      </c>
      <c r="L227" s="68">
        <v>184.14</v>
      </c>
      <c r="M227" s="68">
        <v>125.98739999999999</v>
      </c>
      <c r="N227" s="68">
        <v>124.74</v>
      </c>
      <c r="O227" s="68">
        <v>447.87599999999998</v>
      </c>
      <c r="P227" s="68">
        <v>522.72</v>
      </c>
      <c r="Q227" s="68">
        <v>469.26</v>
      </c>
      <c r="R227" s="68">
        <v>469.26</v>
      </c>
      <c r="S227" s="68">
        <v>498.96</v>
      </c>
      <c r="T227" s="68">
        <v>346.9554</v>
      </c>
    </row>
    <row r="228" spans="1:20" s="128" customFormat="1" x14ac:dyDescent="0.2">
      <c r="A228" s="55"/>
      <c r="B228" s="127"/>
      <c r="C228" s="83"/>
      <c r="D228" s="92"/>
      <c r="E228" s="92"/>
      <c r="F228" s="92"/>
      <c r="G228" s="92"/>
      <c r="H228" s="92"/>
      <c r="I228" s="92"/>
      <c r="J228" s="92"/>
      <c r="K228" s="92"/>
      <c r="L228" s="92"/>
      <c r="M228" s="92"/>
      <c r="N228" s="92"/>
      <c r="O228" s="92"/>
      <c r="P228" s="92"/>
      <c r="Q228" s="92"/>
      <c r="R228" s="92"/>
      <c r="S228" s="92"/>
      <c r="T228" s="92"/>
    </row>
    <row r="229" spans="1:20" x14ac:dyDescent="0.2">
      <c r="A229" s="52" t="s">
        <v>430</v>
      </c>
      <c r="B229" s="25" t="s">
        <v>120</v>
      </c>
      <c r="C229" s="54">
        <v>77080</v>
      </c>
      <c r="D229" s="68">
        <v>519</v>
      </c>
      <c r="E229" s="68">
        <f>MIN(G229:T229)</f>
        <v>0</v>
      </c>
      <c r="F229" s="68">
        <f>MAX(G229:T229)</f>
        <v>761.2</v>
      </c>
      <c r="G229" s="68">
        <v>0</v>
      </c>
      <c r="H229" s="68">
        <v>209.33</v>
      </c>
      <c r="I229" s="68">
        <v>198.95</v>
      </c>
      <c r="J229" s="68">
        <v>190.3</v>
      </c>
      <c r="K229" s="68">
        <v>181.65</v>
      </c>
      <c r="L229" s="68">
        <v>268.14999999999998</v>
      </c>
      <c r="M229" s="68">
        <v>183.4665</v>
      </c>
      <c r="N229" s="68">
        <v>181.65</v>
      </c>
      <c r="O229" s="68">
        <v>652.21</v>
      </c>
      <c r="P229" s="68">
        <v>761.2</v>
      </c>
      <c r="Q229" s="68">
        <v>683.35</v>
      </c>
      <c r="R229" s="68">
        <v>683.35</v>
      </c>
      <c r="S229" s="68">
        <v>726.6</v>
      </c>
      <c r="T229" s="68">
        <v>505.24650000000003</v>
      </c>
    </row>
    <row r="230" spans="1:20" s="128" customFormat="1" x14ac:dyDescent="0.2">
      <c r="A230" s="55"/>
      <c r="B230" s="127"/>
      <c r="C230" s="83"/>
      <c r="D230" s="92"/>
      <c r="E230" s="92"/>
      <c r="F230" s="92"/>
      <c r="G230" s="92"/>
      <c r="H230" s="92"/>
      <c r="I230" s="92"/>
      <c r="J230" s="92"/>
      <c r="K230" s="92"/>
      <c r="L230" s="92"/>
      <c r="M230" s="92"/>
      <c r="N230" s="92"/>
      <c r="O230" s="92"/>
      <c r="P230" s="92"/>
      <c r="Q230" s="92"/>
      <c r="R230" s="92"/>
      <c r="S230" s="92"/>
      <c r="T230" s="92"/>
    </row>
    <row r="231" spans="1:20" x14ac:dyDescent="0.2">
      <c r="A231" s="52" t="s">
        <v>431</v>
      </c>
      <c r="B231" s="25" t="s">
        <v>120</v>
      </c>
      <c r="C231" s="54">
        <v>70470</v>
      </c>
      <c r="D231" s="68">
        <v>2133.6</v>
      </c>
      <c r="E231" s="68">
        <f>MIN(G231:T231)</f>
        <v>0</v>
      </c>
      <c r="F231" s="68">
        <f>MAX(G231:T231)</f>
        <v>3129.28</v>
      </c>
      <c r="G231" s="68">
        <v>0</v>
      </c>
      <c r="H231" s="68">
        <v>860.55200000000002</v>
      </c>
      <c r="I231" s="68">
        <v>817.88</v>
      </c>
      <c r="J231" s="68">
        <v>782.32</v>
      </c>
      <c r="K231" s="68">
        <v>746.76</v>
      </c>
      <c r="L231" s="68">
        <v>1102.3599999999999</v>
      </c>
      <c r="M231" s="68">
        <v>754.22760000000005</v>
      </c>
      <c r="N231" s="68">
        <v>746.76</v>
      </c>
      <c r="O231" s="68">
        <v>2681.2240000000002</v>
      </c>
      <c r="P231" s="68">
        <v>3129.28</v>
      </c>
      <c r="Q231" s="68">
        <v>2809.24</v>
      </c>
      <c r="R231" s="68">
        <v>2809.24</v>
      </c>
      <c r="S231" s="68">
        <v>2987.04</v>
      </c>
      <c r="T231" s="68">
        <v>2077.0596</v>
      </c>
    </row>
    <row r="232" spans="1:20" s="128" customFormat="1" x14ac:dyDescent="0.2">
      <c r="A232" s="55"/>
      <c r="B232" s="127"/>
      <c r="C232" s="83"/>
      <c r="D232" s="92"/>
      <c r="E232" s="92"/>
      <c r="F232" s="92"/>
      <c r="G232" s="92"/>
      <c r="H232" s="92"/>
      <c r="I232" s="92"/>
      <c r="J232" s="92"/>
      <c r="K232" s="92"/>
      <c r="L232" s="92"/>
      <c r="M232" s="92"/>
      <c r="N232" s="92"/>
      <c r="O232" s="92"/>
      <c r="P232" s="92"/>
      <c r="Q232" s="92"/>
      <c r="R232" s="92"/>
      <c r="S232" s="92"/>
      <c r="T232" s="92"/>
    </row>
    <row r="233" spans="1:20" x14ac:dyDescent="0.2">
      <c r="A233" s="52" t="s">
        <v>432</v>
      </c>
      <c r="B233" s="25" t="s">
        <v>120</v>
      </c>
      <c r="C233" s="54">
        <v>71270</v>
      </c>
      <c r="D233" s="68">
        <v>2761.8</v>
      </c>
      <c r="E233" s="68"/>
      <c r="F233" s="68"/>
      <c r="G233" s="68">
        <v>0</v>
      </c>
      <c r="H233" s="68">
        <v>1113.9259999999999</v>
      </c>
      <c r="I233" s="68">
        <v>1058.69</v>
      </c>
      <c r="J233" s="68">
        <v>1012.66</v>
      </c>
      <c r="K233" s="68">
        <v>966.63</v>
      </c>
      <c r="L233" s="68">
        <v>1426.93</v>
      </c>
      <c r="M233" s="68">
        <v>976.29629999999997</v>
      </c>
      <c r="N233" s="68">
        <v>966.63</v>
      </c>
      <c r="O233" s="68">
        <v>3470.6619999999998</v>
      </c>
      <c r="P233" s="68">
        <v>4050.64</v>
      </c>
      <c r="Q233" s="68">
        <v>3636.37</v>
      </c>
      <c r="R233" s="68">
        <v>3636.37</v>
      </c>
      <c r="S233" s="68">
        <v>3866.52</v>
      </c>
      <c r="T233" s="68">
        <v>2688.6122999999998</v>
      </c>
    </row>
    <row r="234" spans="1:20" x14ac:dyDescent="0.2">
      <c r="A234" s="52" t="s">
        <v>0</v>
      </c>
      <c r="B234" s="25" t="s">
        <v>137</v>
      </c>
      <c r="C234" s="54" t="s">
        <v>138</v>
      </c>
      <c r="D234" s="68">
        <v>345.6</v>
      </c>
      <c r="E234" s="68"/>
      <c r="F234" s="68"/>
      <c r="G234" s="68">
        <v>0</v>
      </c>
      <c r="H234" s="68">
        <v>139.392</v>
      </c>
      <c r="I234" s="68">
        <v>132.47999999999999</v>
      </c>
      <c r="J234" s="68">
        <v>126.72</v>
      </c>
      <c r="K234" s="68">
        <v>120.96</v>
      </c>
      <c r="L234" s="68">
        <v>178.56</v>
      </c>
      <c r="M234" s="68">
        <v>122.1696</v>
      </c>
      <c r="N234" s="68">
        <v>120.96</v>
      </c>
      <c r="O234" s="68">
        <v>434.30399999999997</v>
      </c>
      <c r="P234" s="68">
        <v>506.88</v>
      </c>
      <c r="Q234" s="68">
        <v>455.04</v>
      </c>
      <c r="R234" s="68">
        <v>455.04</v>
      </c>
      <c r="S234" s="68">
        <v>483.84</v>
      </c>
      <c r="T234" s="68">
        <v>336.44159999999999</v>
      </c>
    </row>
    <row r="235" spans="1:20" x14ac:dyDescent="0.2">
      <c r="A235" s="52"/>
      <c r="B235" s="25" t="s">
        <v>32</v>
      </c>
      <c r="C235" s="54"/>
      <c r="D235" s="68">
        <v>3107.4</v>
      </c>
      <c r="E235" s="68">
        <f>MIN(G235:T235)</f>
        <v>0</v>
      </c>
      <c r="F235" s="68">
        <f>MAX(G235:T235)</f>
        <v>4557.5199999999995</v>
      </c>
      <c r="G235" s="68">
        <v>0</v>
      </c>
      <c r="H235" s="68">
        <v>1253.318</v>
      </c>
      <c r="I235" s="68">
        <v>1191.17</v>
      </c>
      <c r="J235" s="68">
        <v>1139.3799999999999</v>
      </c>
      <c r="K235" s="68">
        <v>1087.5899999999999</v>
      </c>
      <c r="L235" s="68">
        <v>1605.49</v>
      </c>
      <c r="M235" s="68">
        <v>1098.4658999999999</v>
      </c>
      <c r="N235" s="68">
        <v>1087.5899999999999</v>
      </c>
      <c r="O235" s="68">
        <v>3904.9659999999999</v>
      </c>
      <c r="P235" s="68">
        <v>4557.5199999999995</v>
      </c>
      <c r="Q235" s="68">
        <v>4091.41</v>
      </c>
      <c r="R235" s="68">
        <v>4091.41</v>
      </c>
      <c r="S235" s="68">
        <v>4350.3599999999997</v>
      </c>
      <c r="T235" s="68">
        <v>3025.0538999999999</v>
      </c>
    </row>
    <row r="236" spans="1:20" s="128" customFormat="1" x14ac:dyDescent="0.2">
      <c r="A236" s="55"/>
      <c r="B236" s="127"/>
      <c r="C236" s="83"/>
      <c r="D236" s="92"/>
      <c r="E236" s="92"/>
      <c r="F236" s="92"/>
      <c r="G236" s="92"/>
      <c r="H236" s="92"/>
      <c r="I236" s="92"/>
      <c r="J236" s="92"/>
      <c r="K236" s="92"/>
      <c r="L236" s="92"/>
      <c r="M236" s="92"/>
      <c r="N236" s="92"/>
      <c r="O236" s="92"/>
      <c r="P236" s="92"/>
      <c r="Q236" s="92"/>
      <c r="R236" s="92"/>
      <c r="S236" s="92"/>
      <c r="T236" s="92"/>
    </row>
    <row r="237" spans="1:20" x14ac:dyDescent="0.2">
      <c r="A237" s="52" t="s">
        <v>433</v>
      </c>
      <c r="B237" s="25" t="s">
        <v>120</v>
      </c>
      <c r="C237" s="54">
        <v>74150</v>
      </c>
      <c r="D237" s="68">
        <v>1459.8</v>
      </c>
      <c r="E237" s="68">
        <f>MIN(G237:T237)</f>
        <v>0</v>
      </c>
      <c r="F237" s="68">
        <f>MAX(G237:T237)</f>
        <v>2141.04</v>
      </c>
      <c r="G237" s="68">
        <v>0</v>
      </c>
      <c r="H237" s="68">
        <v>588.78599999999994</v>
      </c>
      <c r="I237" s="68">
        <v>559.59</v>
      </c>
      <c r="J237" s="68">
        <v>535.26</v>
      </c>
      <c r="K237" s="68">
        <v>510.93</v>
      </c>
      <c r="L237" s="68">
        <v>754.23</v>
      </c>
      <c r="M237" s="68">
        <v>516.03930000000003</v>
      </c>
      <c r="N237" s="68">
        <v>510.93</v>
      </c>
      <c r="O237" s="68">
        <v>1834.482</v>
      </c>
      <c r="P237" s="68">
        <v>2141.04</v>
      </c>
      <c r="Q237" s="68">
        <v>1922.07</v>
      </c>
      <c r="R237" s="68">
        <v>1922.07</v>
      </c>
      <c r="S237" s="68">
        <v>2043.72</v>
      </c>
      <c r="T237" s="68">
        <v>1421.1152999999999</v>
      </c>
    </row>
    <row r="238" spans="1:20" s="128" customFormat="1" x14ac:dyDescent="0.2">
      <c r="A238" s="55"/>
      <c r="B238" s="127"/>
      <c r="C238" s="83"/>
      <c r="D238" s="92"/>
      <c r="E238" s="92"/>
      <c r="F238" s="92"/>
      <c r="G238" s="92"/>
      <c r="H238" s="92"/>
      <c r="I238" s="92"/>
      <c r="J238" s="92"/>
      <c r="K238" s="92"/>
      <c r="L238" s="92"/>
      <c r="M238" s="92"/>
      <c r="N238" s="92"/>
      <c r="O238" s="92"/>
      <c r="P238" s="92"/>
      <c r="Q238" s="92"/>
      <c r="R238" s="92"/>
      <c r="S238" s="92"/>
      <c r="T238" s="92"/>
    </row>
    <row r="239" spans="1:20" x14ac:dyDescent="0.2">
      <c r="A239" s="52" t="s">
        <v>434</v>
      </c>
      <c r="B239" s="25" t="s">
        <v>120</v>
      </c>
      <c r="C239" s="54">
        <v>74160</v>
      </c>
      <c r="D239" s="68">
        <v>1802.4</v>
      </c>
      <c r="E239" s="68"/>
      <c r="F239" s="68"/>
      <c r="G239" s="68">
        <v>0</v>
      </c>
      <c r="H239" s="68">
        <v>726.96799999999996</v>
      </c>
      <c r="I239" s="68">
        <v>690.92</v>
      </c>
      <c r="J239" s="68">
        <v>660.88</v>
      </c>
      <c r="K239" s="68">
        <v>630.84</v>
      </c>
      <c r="L239" s="68">
        <v>931.24</v>
      </c>
      <c r="M239" s="68">
        <v>637.14840000000004</v>
      </c>
      <c r="N239" s="68">
        <v>630.84</v>
      </c>
      <c r="O239" s="68">
        <v>2265.0160000000001</v>
      </c>
      <c r="P239" s="68">
        <v>2643.52</v>
      </c>
      <c r="Q239" s="68">
        <v>2373.16</v>
      </c>
      <c r="R239" s="68">
        <v>2373.16</v>
      </c>
      <c r="S239" s="68">
        <v>2523.36</v>
      </c>
      <c r="T239" s="68">
        <v>1754.6364000000001</v>
      </c>
    </row>
    <row r="240" spans="1:20" x14ac:dyDescent="0.2">
      <c r="A240" s="52" t="s">
        <v>0</v>
      </c>
      <c r="B240" s="25" t="s">
        <v>137</v>
      </c>
      <c r="C240" s="54" t="s">
        <v>138</v>
      </c>
      <c r="D240" s="68">
        <v>345.6</v>
      </c>
      <c r="E240" s="68"/>
      <c r="F240" s="68"/>
      <c r="G240" s="68">
        <v>0</v>
      </c>
      <c r="H240" s="68">
        <v>139.392</v>
      </c>
      <c r="I240" s="68">
        <v>132.47999999999999</v>
      </c>
      <c r="J240" s="68">
        <v>126.72</v>
      </c>
      <c r="K240" s="68">
        <v>120.96</v>
      </c>
      <c r="L240" s="68">
        <v>178.56</v>
      </c>
      <c r="M240" s="68">
        <v>122.1696</v>
      </c>
      <c r="N240" s="68">
        <v>120.96</v>
      </c>
      <c r="O240" s="68">
        <v>434.30399999999997</v>
      </c>
      <c r="P240" s="68">
        <v>506.88</v>
      </c>
      <c r="Q240" s="68">
        <v>455.04</v>
      </c>
      <c r="R240" s="68">
        <v>455.04</v>
      </c>
      <c r="S240" s="68">
        <v>483.84</v>
      </c>
      <c r="T240" s="68">
        <v>336.44159999999999</v>
      </c>
    </row>
    <row r="241" spans="1:20" x14ac:dyDescent="0.2">
      <c r="A241" s="52"/>
      <c r="B241" s="25" t="s">
        <v>32</v>
      </c>
      <c r="C241" s="54"/>
      <c r="D241" s="68">
        <v>2148</v>
      </c>
      <c r="E241" s="68">
        <f>MIN(G241:T241)</f>
        <v>0</v>
      </c>
      <c r="F241" s="68">
        <f>MAX(G241:T241)</f>
        <v>3150.4</v>
      </c>
      <c r="G241" s="68">
        <v>0</v>
      </c>
      <c r="H241" s="68">
        <v>866.3599999999999</v>
      </c>
      <c r="I241" s="68">
        <v>823.4</v>
      </c>
      <c r="J241" s="68">
        <v>787.6</v>
      </c>
      <c r="K241" s="68">
        <v>751.80000000000007</v>
      </c>
      <c r="L241" s="68">
        <v>1109.8</v>
      </c>
      <c r="M241" s="68">
        <v>759.31799999999998</v>
      </c>
      <c r="N241" s="68">
        <v>751.80000000000007</v>
      </c>
      <c r="O241" s="68">
        <v>2699.32</v>
      </c>
      <c r="P241" s="68">
        <v>3150.4</v>
      </c>
      <c r="Q241" s="68">
        <v>2828.2</v>
      </c>
      <c r="R241" s="68">
        <v>2828.2</v>
      </c>
      <c r="S241" s="68">
        <v>3007.2000000000003</v>
      </c>
      <c r="T241" s="68">
        <v>2091.078</v>
      </c>
    </row>
    <row r="242" spans="1:20" s="128" customFormat="1" x14ac:dyDescent="0.2">
      <c r="A242" s="55"/>
      <c r="B242" s="127"/>
      <c r="C242" s="83"/>
      <c r="D242" s="92"/>
      <c r="E242" s="92"/>
      <c r="F242" s="92"/>
      <c r="G242" s="92"/>
      <c r="H242" s="92"/>
      <c r="I242" s="92"/>
      <c r="J242" s="92"/>
      <c r="K242" s="92"/>
      <c r="L242" s="92"/>
      <c r="M242" s="92"/>
      <c r="N242" s="92"/>
      <c r="O242" s="92"/>
      <c r="P242" s="92"/>
      <c r="Q242" s="92"/>
      <c r="R242" s="92"/>
      <c r="S242" s="92"/>
      <c r="T242" s="92"/>
    </row>
    <row r="243" spans="1:20" x14ac:dyDescent="0.2">
      <c r="A243" s="52" t="s">
        <v>435</v>
      </c>
      <c r="B243" s="25" t="s">
        <v>120</v>
      </c>
      <c r="C243" s="54">
        <v>74181</v>
      </c>
      <c r="D243" s="68">
        <v>2272.8000000000002</v>
      </c>
      <c r="E243" s="68">
        <f>MIN(G243:T243)</f>
        <v>0</v>
      </c>
      <c r="F243" s="68">
        <f>MAX(G243:T243)</f>
        <v>3333.44</v>
      </c>
      <c r="G243" s="68">
        <v>0</v>
      </c>
      <c r="H243" s="68">
        <v>916.69600000000003</v>
      </c>
      <c r="I243" s="68">
        <v>871.24</v>
      </c>
      <c r="J243" s="68">
        <v>833.36</v>
      </c>
      <c r="K243" s="68">
        <v>795.48</v>
      </c>
      <c r="L243" s="68">
        <v>1174.28</v>
      </c>
      <c r="M243" s="68">
        <v>803.4348</v>
      </c>
      <c r="N243" s="68">
        <v>795.48</v>
      </c>
      <c r="O243" s="68">
        <v>2856.152</v>
      </c>
      <c r="P243" s="68">
        <v>3333.44</v>
      </c>
      <c r="Q243" s="68">
        <v>2992.52</v>
      </c>
      <c r="R243" s="68">
        <v>2992.52</v>
      </c>
      <c r="S243" s="68">
        <v>3181.92</v>
      </c>
      <c r="T243" s="68">
        <v>2212.5708</v>
      </c>
    </row>
    <row r="244" spans="1:20" s="128" customFormat="1" x14ac:dyDescent="0.2">
      <c r="A244" s="55"/>
      <c r="B244" s="127"/>
      <c r="C244" s="83"/>
      <c r="D244" s="92"/>
      <c r="E244" s="92"/>
      <c r="F244" s="92"/>
      <c r="G244" s="92"/>
      <c r="H244" s="92"/>
      <c r="I244" s="92"/>
      <c r="J244" s="92"/>
      <c r="K244" s="92"/>
      <c r="L244" s="92"/>
      <c r="M244" s="92"/>
      <c r="N244" s="92"/>
      <c r="O244" s="92"/>
      <c r="P244" s="92"/>
      <c r="Q244" s="92"/>
      <c r="R244" s="92"/>
      <c r="S244" s="92"/>
      <c r="T244" s="92"/>
    </row>
    <row r="245" spans="1:20" x14ac:dyDescent="0.2">
      <c r="A245" s="52" t="s">
        <v>436</v>
      </c>
      <c r="B245" s="25" t="s">
        <v>120</v>
      </c>
      <c r="C245" s="54">
        <v>76706</v>
      </c>
      <c r="D245" s="68">
        <v>385.8</v>
      </c>
      <c r="E245" s="68">
        <f>MIN(G245:T245)</f>
        <v>0</v>
      </c>
      <c r="F245" s="68">
        <f>MAX(G245:T245)</f>
        <v>565.84</v>
      </c>
      <c r="G245" s="68">
        <v>0</v>
      </c>
      <c r="H245" s="68">
        <v>155.60599999999999</v>
      </c>
      <c r="I245" s="68">
        <v>147.88999999999999</v>
      </c>
      <c r="J245" s="68">
        <v>141.46</v>
      </c>
      <c r="K245" s="68">
        <v>135.03</v>
      </c>
      <c r="L245" s="68">
        <v>199.33</v>
      </c>
      <c r="M245" s="68">
        <v>136.38030000000001</v>
      </c>
      <c r="N245" s="68">
        <v>135.03</v>
      </c>
      <c r="O245" s="68">
        <v>484.822</v>
      </c>
      <c r="P245" s="68">
        <v>565.84</v>
      </c>
      <c r="Q245" s="68">
        <v>507.97</v>
      </c>
      <c r="R245" s="68">
        <v>507.97</v>
      </c>
      <c r="S245" s="68">
        <v>540.12</v>
      </c>
      <c r="T245" s="68">
        <v>375.5763</v>
      </c>
    </row>
    <row r="246" spans="1:20" s="128" customFormat="1" x14ac:dyDescent="0.2">
      <c r="A246" s="55"/>
      <c r="B246" s="127"/>
      <c r="C246" s="83"/>
      <c r="D246" s="92"/>
      <c r="E246" s="92"/>
      <c r="F246" s="92"/>
      <c r="G246" s="92"/>
      <c r="H246" s="92"/>
      <c r="I246" s="92"/>
      <c r="J246" s="92"/>
      <c r="K246" s="92"/>
      <c r="L246" s="92"/>
      <c r="M246" s="92"/>
      <c r="N246" s="92"/>
      <c r="O246" s="92"/>
      <c r="P246" s="92"/>
      <c r="Q246" s="92"/>
      <c r="R246" s="92"/>
      <c r="S246" s="92"/>
      <c r="T246" s="92"/>
    </row>
    <row r="247" spans="1:20" x14ac:dyDescent="0.2">
      <c r="A247" s="52" t="s">
        <v>437</v>
      </c>
      <c r="B247" s="25" t="s">
        <v>120</v>
      </c>
      <c r="C247" s="54">
        <v>76775</v>
      </c>
      <c r="D247" s="68">
        <v>130.80000000000001</v>
      </c>
      <c r="E247" s="68">
        <f>MIN(G247:T247)</f>
        <v>0</v>
      </c>
      <c r="F247" s="68">
        <f>MAX(G247:T247)</f>
        <v>191.84</v>
      </c>
      <c r="G247" s="68">
        <v>0</v>
      </c>
      <c r="H247" s="68">
        <v>52.756</v>
      </c>
      <c r="I247" s="68">
        <v>50.14</v>
      </c>
      <c r="J247" s="68">
        <v>47.96</v>
      </c>
      <c r="K247" s="68">
        <v>45.78</v>
      </c>
      <c r="L247" s="68">
        <v>67.58</v>
      </c>
      <c r="M247" s="68">
        <v>46.2378</v>
      </c>
      <c r="N247" s="68">
        <v>45.78</v>
      </c>
      <c r="O247" s="68">
        <v>164.37200000000001</v>
      </c>
      <c r="P247" s="68">
        <v>191.84</v>
      </c>
      <c r="Q247" s="68">
        <v>172.22</v>
      </c>
      <c r="R247" s="68">
        <v>172.22</v>
      </c>
      <c r="S247" s="68">
        <v>183.12</v>
      </c>
      <c r="T247" s="68">
        <v>127.3338</v>
      </c>
    </row>
    <row r="248" spans="1:20" s="128" customFormat="1" x14ac:dyDescent="0.2">
      <c r="A248" s="55"/>
      <c r="B248" s="127"/>
      <c r="C248" s="83"/>
      <c r="D248" s="92"/>
      <c r="E248" s="92"/>
      <c r="F248" s="92"/>
      <c r="G248" s="92"/>
      <c r="H248" s="92"/>
      <c r="I248" s="92"/>
      <c r="J248" s="92"/>
      <c r="K248" s="92"/>
      <c r="L248" s="92"/>
      <c r="M248" s="92"/>
      <c r="N248" s="92"/>
      <c r="O248" s="92"/>
      <c r="P248" s="92"/>
      <c r="Q248" s="92"/>
      <c r="R248" s="92"/>
      <c r="S248" s="92"/>
      <c r="T248" s="92"/>
    </row>
    <row r="249" spans="1:20" x14ac:dyDescent="0.2">
      <c r="A249" s="52" t="s">
        <v>438</v>
      </c>
      <c r="B249" s="25" t="s">
        <v>120</v>
      </c>
      <c r="C249" s="54">
        <v>76815</v>
      </c>
      <c r="D249" s="68">
        <v>612.6</v>
      </c>
      <c r="E249" s="68">
        <f>MIN(G249:T249)</f>
        <v>0</v>
      </c>
      <c r="F249" s="68">
        <f>MAX(G249:T249)</f>
        <v>898.48</v>
      </c>
      <c r="G249" s="68">
        <v>0</v>
      </c>
      <c r="H249" s="68">
        <v>247.08199999999999</v>
      </c>
      <c r="I249" s="68">
        <v>234.83</v>
      </c>
      <c r="J249" s="68">
        <v>224.62</v>
      </c>
      <c r="K249" s="68">
        <v>214.41</v>
      </c>
      <c r="L249" s="68">
        <v>316.51</v>
      </c>
      <c r="M249" s="68">
        <v>216.55410000000001</v>
      </c>
      <c r="N249" s="68">
        <v>214.41</v>
      </c>
      <c r="O249" s="68">
        <v>769.83399999999995</v>
      </c>
      <c r="P249" s="68">
        <v>898.48</v>
      </c>
      <c r="Q249" s="68">
        <v>806.59</v>
      </c>
      <c r="R249" s="68">
        <v>806.59</v>
      </c>
      <c r="S249" s="68">
        <v>857.64</v>
      </c>
      <c r="T249" s="68">
        <v>596.36609999999996</v>
      </c>
    </row>
    <row r="250" spans="1:20" s="128" customFormat="1" x14ac:dyDescent="0.2">
      <c r="A250" s="55"/>
      <c r="B250" s="127"/>
      <c r="C250" s="83"/>
      <c r="D250" s="92"/>
      <c r="E250" s="92"/>
      <c r="F250" s="92"/>
      <c r="G250" s="92"/>
      <c r="H250" s="92"/>
      <c r="I250" s="92"/>
      <c r="J250" s="92"/>
      <c r="K250" s="92"/>
      <c r="L250" s="92"/>
      <c r="M250" s="92"/>
      <c r="N250" s="92"/>
      <c r="O250" s="92"/>
      <c r="P250" s="92"/>
      <c r="Q250" s="92"/>
      <c r="R250" s="92"/>
      <c r="S250" s="92"/>
      <c r="T250" s="92"/>
    </row>
    <row r="251" spans="1:20" x14ac:dyDescent="0.2">
      <c r="A251" s="52" t="s">
        <v>439</v>
      </c>
      <c r="B251" s="25" t="s">
        <v>120</v>
      </c>
      <c r="C251" s="54">
        <v>76857</v>
      </c>
      <c r="D251" s="68">
        <v>606.6</v>
      </c>
      <c r="E251" s="68">
        <f>MIN(G251:T251)</f>
        <v>0</v>
      </c>
      <c r="F251" s="68">
        <f>MAX(G251:T251)</f>
        <v>889.68</v>
      </c>
      <c r="G251" s="68">
        <v>0</v>
      </c>
      <c r="H251" s="68">
        <v>244.66200000000001</v>
      </c>
      <c r="I251" s="68">
        <v>232.53</v>
      </c>
      <c r="J251" s="68">
        <v>222.42</v>
      </c>
      <c r="K251" s="68">
        <v>212.31</v>
      </c>
      <c r="L251" s="68">
        <v>313.41000000000003</v>
      </c>
      <c r="M251" s="68">
        <v>214.4331</v>
      </c>
      <c r="N251" s="68">
        <v>212.31</v>
      </c>
      <c r="O251" s="68">
        <v>762.29399999999998</v>
      </c>
      <c r="P251" s="68">
        <v>889.68</v>
      </c>
      <c r="Q251" s="68">
        <v>798.69</v>
      </c>
      <c r="R251" s="68">
        <v>798.69</v>
      </c>
      <c r="S251" s="68">
        <v>849.24</v>
      </c>
      <c r="T251" s="68">
        <v>590.52509999999995</v>
      </c>
    </row>
    <row r="252" spans="1:20" s="128" customFormat="1" x14ac:dyDescent="0.2">
      <c r="A252" s="55"/>
      <c r="B252" s="127"/>
      <c r="C252" s="83"/>
      <c r="D252" s="92"/>
      <c r="E252" s="92"/>
      <c r="F252" s="92"/>
      <c r="G252" s="92"/>
      <c r="H252" s="92"/>
      <c r="I252" s="92"/>
      <c r="J252" s="92"/>
      <c r="K252" s="92"/>
      <c r="L252" s="92"/>
      <c r="M252" s="92"/>
      <c r="N252" s="92"/>
      <c r="O252" s="92"/>
      <c r="P252" s="92"/>
      <c r="Q252" s="92"/>
      <c r="R252" s="92"/>
      <c r="S252" s="92"/>
      <c r="T252" s="92"/>
    </row>
    <row r="253" spans="1:20" x14ac:dyDescent="0.2">
      <c r="A253" s="52" t="s">
        <v>440</v>
      </c>
      <c r="B253" s="25" t="s">
        <v>120</v>
      </c>
      <c r="C253" s="54">
        <v>76870</v>
      </c>
      <c r="D253" s="68">
        <v>771</v>
      </c>
      <c r="E253" s="68">
        <f>MIN(G253:T253)</f>
        <v>0</v>
      </c>
      <c r="F253" s="68">
        <f>MAX(G253:T253)</f>
        <v>1130.8</v>
      </c>
      <c r="G253" s="68">
        <v>0</v>
      </c>
      <c r="H253" s="68">
        <v>310.97000000000003</v>
      </c>
      <c r="I253" s="68">
        <v>295.55</v>
      </c>
      <c r="J253" s="68">
        <v>282.7</v>
      </c>
      <c r="K253" s="68">
        <v>269.85000000000002</v>
      </c>
      <c r="L253" s="68">
        <v>398.35</v>
      </c>
      <c r="M253" s="68">
        <v>272.54849999999999</v>
      </c>
      <c r="N253" s="68">
        <v>269.85000000000002</v>
      </c>
      <c r="O253" s="68">
        <v>968.89</v>
      </c>
      <c r="P253" s="68">
        <v>1130.8</v>
      </c>
      <c r="Q253" s="68">
        <v>1015.15</v>
      </c>
      <c r="R253" s="68">
        <v>1015.15</v>
      </c>
      <c r="S253" s="68">
        <v>1079.4000000000001</v>
      </c>
      <c r="T253" s="68">
        <v>750.56849999999997</v>
      </c>
    </row>
    <row r="254" spans="1:20" s="128" customFormat="1" x14ac:dyDescent="0.2">
      <c r="A254" s="55"/>
      <c r="B254" s="127"/>
      <c r="C254" s="83"/>
      <c r="D254" s="92"/>
      <c r="E254" s="92"/>
      <c r="F254" s="92"/>
      <c r="G254" s="92"/>
      <c r="H254" s="92"/>
      <c r="I254" s="92"/>
      <c r="J254" s="92"/>
      <c r="K254" s="92"/>
      <c r="L254" s="92"/>
      <c r="M254" s="92"/>
      <c r="N254" s="92"/>
      <c r="O254" s="92"/>
      <c r="P254" s="92"/>
      <c r="Q254" s="92"/>
      <c r="R254" s="92"/>
      <c r="S254" s="92"/>
      <c r="T254" s="92"/>
    </row>
    <row r="255" spans="1:20" x14ac:dyDescent="0.2">
      <c r="A255" s="52" t="s">
        <v>441</v>
      </c>
      <c r="B255" s="25" t="s">
        <v>120</v>
      </c>
      <c r="C255" s="54">
        <v>76882</v>
      </c>
      <c r="D255" s="68">
        <v>142.19999999999999</v>
      </c>
      <c r="E255" s="68">
        <f>MIN(G255:T255)</f>
        <v>0</v>
      </c>
      <c r="F255" s="68">
        <f>MAX(G255:T255)</f>
        <v>208.56</v>
      </c>
      <c r="G255" s="68">
        <v>0</v>
      </c>
      <c r="H255" s="68">
        <v>57.353999999999999</v>
      </c>
      <c r="I255" s="68">
        <v>54.51</v>
      </c>
      <c r="J255" s="68">
        <v>52.14</v>
      </c>
      <c r="K255" s="68">
        <v>49.77</v>
      </c>
      <c r="L255" s="68">
        <v>73.47</v>
      </c>
      <c r="M255" s="68">
        <v>50.267699999999998</v>
      </c>
      <c r="N255" s="68">
        <v>49.77</v>
      </c>
      <c r="O255" s="68">
        <v>178.69800000000001</v>
      </c>
      <c r="P255" s="68">
        <v>208.56</v>
      </c>
      <c r="Q255" s="68">
        <v>187.23</v>
      </c>
      <c r="R255" s="68">
        <v>187.23</v>
      </c>
      <c r="S255" s="68">
        <v>199.08</v>
      </c>
      <c r="T255" s="68">
        <v>138.43170000000001</v>
      </c>
    </row>
    <row r="256" spans="1:20" s="128" customFormat="1" x14ac:dyDescent="0.2">
      <c r="A256" s="55"/>
      <c r="B256" s="127"/>
      <c r="C256" s="83"/>
      <c r="D256" s="92"/>
      <c r="E256" s="92"/>
      <c r="F256" s="92"/>
      <c r="G256" s="92"/>
      <c r="H256" s="92"/>
      <c r="I256" s="92"/>
      <c r="J256" s="92"/>
      <c r="K256" s="92"/>
      <c r="L256" s="92"/>
      <c r="M256" s="92"/>
      <c r="N256" s="92"/>
      <c r="O256" s="92"/>
      <c r="P256" s="92"/>
      <c r="Q256" s="92"/>
      <c r="R256" s="92"/>
      <c r="S256" s="92"/>
      <c r="T256" s="92"/>
    </row>
    <row r="257" spans="1:20" x14ac:dyDescent="0.2">
      <c r="A257" s="52" t="s">
        <v>442</v>
      </c>
      <c r="B257" s="25" t="s">
        <v>120</v>
      </c>
      <c r="C257" s="54">
        <v>93880</v>
      </c>
      <c r="D257" s="68">
        <v>660</v>
      </c>
      <c r="E257" s="68">
        <f>MIN(G257:T257)</f>
        <v>0</v>
      </c>
      <c r="F257" s="68">
        <f>MAX(G257:T257)</f>
        <v>968</v>
      </c>
      <c r="G257" s="68">
        <v>0</v>
      </c>
      <c r="H257" s="68">
        <v>266.2</v>
      </c>
      <c r="I257" s="68">
        <v>253</v>
      </c>
      <c r="J257" s="68">
        <v>242</v>
      </c>
      <c r="K257" s="68">
        <v>231</v>
      </c>
      <c r="L257" s="68">
        <v>341</v>
      </c>
      <c r="M257" s="68">
        <v>233.31</v>
      </c>
      <c r="N257" s="68">
        <v>231</v>
      </c>
      <c r="O257" s="68">
        <v>829.4</v>
      </c>
      <c r="P257" s="68">
        <v>968</v>
      </c>
      <c r="Q257" s="68">
        <v>869</v>
      </c>
      <c r="R257" s="68">
        <v>869</v>
      </c>
      <c r="S257" s="68">
        <v>924</v>
      </c>
      <c r="T257" s="68">
        <v>642.51</v>
      </c>
    </row>
    <row r="258" spans="1:20" s="128" customFormat="1" x14ac:dyDescent="0.2">
      <c r="A258" s="55"/>
      <c r="B258" s="127"/>
      <c r="C258" s="83"/>
      <c r="D258" s="92"/>
      <c r="E258" s="92"/>
      <c r="F258" s="92"/>
      <c r="G258" s="92"/>
      <c r="H258" s="92"/>
      <c r="I258" s="92"/>
      <c r="J258" s="92"/>
      <c r="K258" s="92"/>
      <c r="L258" s="92"/>
      <c r="M258" s="92"/>
      <c r="N258" s="92"/>
      <c r="O258" s="92"/>
      <c r="P258" s="92"/>
      <c r="Q258" s="92"/>
      <c r="R258" s="92"/>
      <c r="S258" s="92"/>
      <c r="T258" s="92"/>
    </row>
    <row r="259" spans="1:20" x14ac:dyDescent="0.2">
      <c r="A259" s="52" t="s">
        <v>443</v>
      </c>
      <c r="B259" s="25" t="s">
        <v>120</v>
      </c>
      <c r="C259" s="54">
        <v>93922</v>
      </c>
      <c r="D259" s="68">
        <v>253.2</v>
      </c>
      <c r="E259" s="68">
        <f>MIN(G259:T259)</f>
        <v>0</v>
      </c>
      <c r="F259" s="68">
        <f>MAX(G259:T259)</f>
        <v>371.36</v>
      </c>
      <c r="G259" s="68">
        <v>0</v>
      </c>
      <c r="H259" s="68">
        <v>102.124</v>
      </c>
      <c r="I259" s="68">
        <v>97.06</v>
      </c>
      <c r="J259" s="68">
        <v>92.84</v>
      </c>
      <c r="K259" s="68">
        <v>88.62</v>
      </c>
      <c r="L259" s="68">
        <v>130.82</v>
      </c>
      <c r="M259" s="68">
        <v>89.506200000000007</v>
      </c>
      <c r="N259" s="68">
        <v>88.62</v>
      </c>
      <c r="O259" s="68">
        <v>318.18799999999999</v>
      </c>
      <c r="P259" s="68">
        <v>371.36</v>
      </c>
      <c r="Q259" s="68">
        <v>333.38</v>
      </c>
      <c r="R259" s="68">
        <v>333.38</v>
      </c>
      <c r="S259" s="68">
        <v>354.48</v>
      </c>
      <c r="T259" s="68">
        <v>246.49019999999999</v>
      </c>
    </row>
    <row r="260" spans="1:20" s="128" customFormat="1" x14ac:dyDescent="0.2">
      <c r="A260" s="55"/>
      <c r="B260" s="127"/>
      <c r="C260" s="83"/>
      <c r="D260" s="92"/>
      <c r="E260" s="92"/>
      <c r="F260" s="92"/>
      <c r="G260" s="92"/>
      <c r="H260" s="92"/>
      <c r="I260" s="92"/>
      <c r="J260" s="92"/>
      <c r="K260" s="92"/>
      <c r="L260" s="92"/>
      <c r="M260" s="92"/>
      <c r="N260" s="92"/>
      <c r="O260" s="92"/>
      <c r="P260" s="92"/>
      <c r="Q260" s="92"/>
      <c r="R260" s="92"/>
      <c r="S260" s="92"/>
      <c r="T260" s="92"/>
    </row>
    <row r="261" spans="1:20" x14ac:dyDescent="0.2">
      <c r="A261" s="52" t="s">
        <v>444</v>
      </c>
      <c r="B261" s="25" t="s">
        <v>120</v>
      </c>
      <c r="C261" s="54">
        <v>93975</v>
      </c>
      <c r="D261" s="68">
        <v>930</v>
      </c>
      <c r="E261" s="68">
        <f>MIN(G261:T261)</f>
        <v>0</v>
      </c>
      <c r="F261" s="68">
        <f>MAX(G261:T261)</f>
        <v>1364</v>
      </c>
      <c r="G261" s="68">
        <v>0</v>
      </c>
      <c r="H261" s="68">
        <v>375.1</v>
      </c>
      <c r="I261" s="68">
        <v>356.5</v>
      </c>
      <c r="J261" s="68">
        <v>341</v>
      </c>
      <c r="K261" s="68">
        <v>325.5</v>
      </c>
      <c r="L261" s="68">
        <v>480.5</v>
      </c>
      <c r="M261" s="68">
        <v>328.755</v>
      </c>
      <c r="N261" s="68">
        <v>325.5</v>
      </c>
      <c r="O261" s="68">
        <v>1168.7</v>
      </c>
      <c r="P261" s="68">
        <v>1364</v>
      </c>
      <c r="Q261" s="68">
        <v>1224.5</v>
      </c>
      <c r="R261" s="68">
        <v>1224.5</v>
      </c>
      <c r="S261" s="68">
        <v>1302</v>
      </c>
      <c r="T261" s="68">
        <v>905.35500000000002</v>
      </c>
    </row>
  </sheetData>
  <hyperlinks>
    <hyperlink ref="A7" location="HOME" display="Return to Main Screen" xr:uid="{71A621E4-28B7-4079-93D6-F656DC60D94B}"/>
  </hyperlinks>
  <pageMargins left="0.7" right="0.7" top="0.75" bottom="0.75" header="0.3" footer="0.3"/>
  <pageSetup scale="2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7810-A3F8-4D04-BFA9-C900A4C8913C}">
  <sheetPr>
    <tabColor rgb="FF00B0F0"/>
    <pageSetUpPr fitToPage="1"/>
  </sheetPr>
  <dimension ref="A1:T287"/>
  <sheetViews>
    <sheetView view="pageBreakPreview" zoomScale="80" zoomScaleNormal="90" zoomScaleSheetLayoutView="80" workbookViewId="0">
      <pane xSplit="3" ySplit="10" topLeftCell="D11" activePane="bottomRight" state="frozen"/>
      <selection pane="topRight" activeCell="D1" sqref="D1"/>
      <selection pane="bottomLeft" activeCell="A11" sqref="A11"/>
      <selection pane="bottomRight"/>
    </sheetView>
  </sheetViews>
  <sheetFormatPr defaultColWidth="9.140625" defaultRowHeight="12.75" x14ac:dyDescent="0.2"/>
  <cols>
    <col min="1" max="1" width="55.7109375" style="2" customWidth="1"/>
    <col min="2" max="2" width="32.7109375" style="18" customWidth="1"/>
    <col min="3" max="4" width="15" style="30" customWidth="1"/>
    <col min="5" max="5" width="15" style="22" customWidth="1"/>
    <col min="6" max="6" width="15" style="23" customWidth="1"/>
    <col min="7" max="7" width="15" style="30" customWidth="1"/>
    <col min="8" max="20" width="15" style="17" customWidth="1"/>
    <col min="21" max="16384" width="9.140625" style="30"/>
  </cols>
  <sheetData>
    <row r="1" spans="1:20" x14ac:dyDescent="0.2">
      <c r="A1" s="13" t="s">
        <v>29</v>
      </c>
      <c r="B1" s="15"/>
      <c r="C1" s="51"/>
      <c r="E1" s="16"/>
      <c r="F1" s="30"/>
    </row>
    <row r="2" spans="1:20" x14ac:dyDescent="0.2">
      <c r="A2" s="14" t="s">
        <v>284</v>
      </c>
      <c r="E2" s="16"/>
      <c r="F2" s="30"/>
    </row>
    <row r="3" spans="1:20" x14ac:dyDescent="0.2">
      <c r="A3" s="13" t="s">
        <v>472</v>
      </c>
      <c r="E3" s="16"/>
      <c r="F3" s="30"/>
    </row>
    <row r="4" spans="1:20" x14ac:dyDescent="0.2">
      <c r="E4" s="16"/>
      <c r="F4" s="30"/>
    </row>
    <row r="5" spans="1:20" x14ac:dyDescent="0.2">
      <c r="E5" s="16"/>
      <c r="F5" s="30"/>
    </row>
    <row r="6" spans="1:20" x14ac:dyDescent="0.2">
      <c r="E6" s="16"/>
      <c r="F6" s="30"/>
      <c r="H6" s="19" t="s">
        <v>27</v>
      </c>
    </row>
    <row r="7" spans="1:20" x14ac:dyDescent="0.2">
      <c r="A7" s="20" t="s">
        <v>28</v>
      </c>
      <c r="E7" s="29"/>
      <c r="F7" s="30"/>
      <c r="H7" s="21" t="s">
        <v>0</v>
      </c>
    </row>
    <row r="8" spans="1:20" ht="13.5" thickBot="1" x14ac:dyDescent="0.25">
      <c r="A8" s="20"/>
      <c r="E8" s="29"/>
      <c r="F8" s="30"/>
      <c r="H8" s="21"/>
    </row>
    <row r="9" spans="1:20" s="24" customFormat="1" ht="51.75" thickBot="1" x14ac:dyDescent="0.25">
      <c r="A9" s="84" t="s">
        <v>2</v>
      </c>
      <c r="B9" s="85" t="s">
        <v>19</v>
      </c>
      <c r="C9" s="86" t="s">
        <v>204</v>
      </c>
      <c r="D9" s="87" t="s">
        <v>3</v>
      </c>
      <c r="E9" s="87" t="s">
        <v>9</v>
      </c>
      <c r="F9" s="87" t="s">
        <v>20</v>
      </c>
      <c r="G9" s="63" t="s">
        <v>288</v>
      </c>
      <c r="H9" s="63" t="s">
        <v>289</v>
      </c>
      <c r="I9" s="63" t="s">
        <v>290</v>
      </c>
      <c r="J9" s="64" t="s">
        <v>291</v>
      </c>
      <c r="K9" s="64" t="s">
        <v>7</v>
      </c>
      <c r="L9" s="64" t="s">
        <v>8</v>
      </c>
      <c r="M9" s="64" t="s">
        <v>292</v>
      </c>
      <c r="N9" s="64" t="s">
        <v>293</v>
      </c>
      <c r="O9" s="65" t="s">
        <v>294</v>
      </c>
      <c r="P9" s="65" t="s">
        <v>261</v>
      </c>
      <c r="Q9" s="65" t="s">
        <v>296</v>
      </c>
      <c r="R9" s="65" t="s">
        <v>297</v>
      </c>
      <c r="S9" s="65" t="s">
        <v>298</v>
      </c>
      <c r="T9" s="66" t="s">
        <v>299</v>
      </c>
    </row>
    <row r="10" spans="1:20" s="67" customFormat="1" x14ac:dyDescent="0.25">
      <c r="A10" s="74"/>
      <c r="B10" s="74"/>
      <c r="C10" s="75"/>
      <c r="D10" s="75"/>
      <c r="E10" s="75"/>
      <c r="F10" s="75"/>
      <c r="G10" s="76"/>
      <c r="H10" s="76"/>
      <c r="I10" s="76"/>
      <c r="J10" s="76"/>
      <c r="K10" s="76"/>
      <c r="L10" s="76"/>
      <c r="M10" s="76"/>
      <c r="N10" s="76"/>
      <c r="O10" s="76"/>
      <c r="P10" s="76"/>
      <c r="Q10" s="76"/>
      <c r="R10" s="76"/>
      <c r="S10" s="76"/>
      <c r="T10" s="77"/>
    </row>
    <row r="11" spans="1:20" s="69" customFormat="1" x14ac:dyDescent="0.25">
      <c r="A11" s="52" t="s">
        <v>30</v>
      </c>
      <c r="B11" s="53" t="s">
        <v>30</v>
      </c>
      <c r="C11" s="54">
        <v>80048</v>
      </c>
      <c r="D11" s="68">
        <v>141.6</v>
      </c>
      <c r="E11" s="68"/>
      <c r="F11" s="68"/>
      <c r="G11" s="68">
        <v>7.61</v>
      </c>
      <c r="H11" s="68">
        <v>57.112000000000002</v>
      </c>
      <c r="I11" s="68">
        <v>8.4600000000000009</v>
      </c>
      <c r="J11" s="68">
        <v>51.92</v>
      </c>
      <c r="K11" s="68">
        <v>49.56</v>
      </c>
      <c r="L11" s="68">
        <v>73.16</v>
      </c>
      <c r="M11" s="68">
        <v>50.055599999999998</v>
      </c>
      <c r="N11" s="68">
        <v>49.56</v>
      </c>
      <c r="O11" s="68">
        <v>177.94399999999999</v>
      </c>
      <c r="P11" s="68">
        <v>207.68</v>
      </c>
      <c r="Q11" s="68">
        <v>186.44</v>
      </c>
      <c r="R11" s="68">
        <v>186.44</v>
      </c>
      <c r="S11" s="68">
        <v>198.24</v>
      </c>
      <c r="T11" s="68">
        <v>137.8476</v>
      </c>
    </row>
    <row r="12" spans="1:20" s="69" customFormat="1" x14ac:dyDescent="0.25">
      <c r="A12" s="52"/>
      <c r="B12" s="53" t="s">
        <v>31</v>
      </c>
      <c r="C12" s="54">
        <v>36415</v>
      </c>
      <c r="D12" s="68">
        <v>21.6</v>
      </c>
      <c r="E12" s="68"/>
      <c r="F12" s="68"/>
      <c r="G12" s="68">
        <v>8.83</v>
      </c>
      <c r="H12" s="68">
        <v>8.7119999999999997</v>
      </c>
      <c r="I12" s="68">
        <v>8.83</v>
      </c>
      <c r="J12" s="68">
        <v>7.92</v>
      </c>
      <c r="K12" s="68">
        <v>7.56</v>
      </c>
      <c r="L12" s="68">
        <v>11.16</v>
      </c>
      <c r="M12" s="68">
        <v>7.6356000000000002</v>
      </c>
      <c r="N12" s="68">
        <v>7.56</v>
      </c>
      <c r="O12" s="68">
        <v>27.143999999999998</v>
      </c>
      <c r="P12" s="68">
        <v>31.68</v>
      </c>
      <c r="Q12" s="68">
        <v>28.44</v>
      </c>
      <c r="R12" s="68">
        <v>28.44</v>
      </c>
      <c r="S12" s="68">
        <v>30.24</v>
      </c>
      <c r="T12" s="68">
        <v>21.0276</v>
      </c>
    </row>
    <row r="13" spans="1:20" s="69" customFormat="1" x14ac:dyDescent="0.25">
      <c r="A13" s="52"/>
      <c r="B13" s="53" t="s">
        <v>32</v>
      </c>
      <c r="C13" s="53"/>
      <c r="D13" s="68">
        <v>163.19999999999999</v>
      </c>
      <c r="E13" s="68">
        <v>16.440000000000001</v>
      </c>
      <c r="F13" s="68">
        <v>239.36</v>
      </c>
      <c r="G13" s="68">
        <v>16.440000000000001</v>
      </c>
      <c r="H13" s="68">
        <v>65.823999999999998</v>
      </c>
      <c r="I13" s="68">
        <v>17.29</v>
      </c>
      <c r="J13" s="68">
        <v>59.84</v>
      </c>
      <c r="K13" s="68">
        <v>57.120000000000005</v>
      </c>
      <c r="L13" s="68">
        <v>84.32</v>
      </c>
      <c r="M13" s="68">
        <v>57.691199999999995</v>
      </c>
      <c r="N13" s="68">
        <v>57.120000000000005</v>
      </c>
      <c r="O13" s="68">
        <v>205.08799999999999</v>
      </c>
      <c r="P13" s="68">
        <v>239.36</v>
      </c>
      <c r="Q13" s="68">
        <v>214.88</v>
      </c>
      <c r="R13" s="68">
        <v>214.88</v>
      </c>
      <c r="S13" s="68">
        <v>228.48000000000002</v>
      </c>
      <c r="T13" s="68">
        <v>158.87520000000001</v>
      </c>
    </row>
    <row r="14" spans="1:20" s="67" customFormat="1" x14ac:dyDescent="0.25">
      <c r="A14" s="55"/>
      <c r="B14" s="55"/>
      <c r="C14" s="55"/>
      <c r="D14" s="75"/>
      <c r="E14" s="75"/>
      <c r="F14" s="75"/>
      <c r="G14" s="76"/>
      <c r="H14" s="76"/>
      <c r="I14" s="76"/>
      <c r="J14" s="76"/>
      <c r="K14" s="76"/>
      <c r="L14" s="76"/>
      <c r="M14" s="76"/>
      <c r="N14" s="76"/>
      <c r="O14" s="76"/>
      <c r="P14" s="76"/>
      <c r="Q14" s="76"/>
      <c r="R14" s="76"/>
      <c r="S14" s="76"/>
      <c r="T14" s="77"/>
    </row>
    <row r="15" spans="1:20" s="69" customFormat="1" x14ac:dyDescent="0.25">
      <c r="A15" s="52" t="s">
        <v>33</v>
      </c>
      <c r="B15" s="53" t="s">
        <v>34</v>
      </c>
      <c r="C15" s="54">
        <v>84520</v>
      </c>
      <c r="D15" s="68">
        <v>70.2</v>
      </c>
      <c r="E15" s="68"/>
      <c r="F15" s="68"/>
      <c r="G15" s="68">
        <v>3.56</v>
      </c>
      <c r="H15" s="68">
        <v>28.314</v>
      </c>
      <c r="I15" s="68">
        <v>3.95</v>
      </c>
      <c r="J15" s="68">
        <v>25.74</v>
      </c>
      <c r="K15" s="68">
        <v>24.57</v>
      </c>
      <c r="L15" s="68">
        <v>36.270000000000003</v>
      </c>
      <c r="M15" s="68">
        <v>24.8157</v>
      </c>
      <c r="N15" s="68">
        <v>24.57</v>
      </c>
      <c r="O15" s="68">
        <v>88.218000000000004</v>
      </c>
      <c r="P15" s="68">
        <v>102.96</v>
      </c>
      <c r="Q15" s="68">
        <v>92.43</v>
      </c>
      <c r="R15" s="68">
        <v>92.43</v>
      </c>
      <c r="S15" s="68">
        <v>98.28</v>
      </c>
      <c r="T15" s="68">
        <v>68.339699999999993</v>
      </c>
    </row>
    <row r="16" spans="1:20" s="69" customFormat="1" x14ac:dyDescent="0.25">
      <c r="A16" s="52"/>
      <c r="B16" s="53" t="s">
        <v>35</v>
      </c>
      <c r="C16" s="54">
        <v>82565</v>
      </c>
      <c r="D16" s="68">
        <v>85.2</v>
      </c>
      <c r="E16" s="68"/>
      <c r="F16" s="68"/>
      <c r="G16" s="68">
        <v>4.6100000000000003</v>
      </c>
      <c r="H16" s="68">
        <v>34.363999999999997</v>
      </c>
      <c r="I16" s="68">
        <v>5.12</v>
      </c>
      <c r="J16" s="68">
        <v>31.24</v>
      </c>
      <c r="K16" s="68">
        <v>29.82</v>
      </c>
      <c r="L16" s="68">
        <v>44.02</v>
      </c>
      <c r="M16" s="68">
        <v>30.118200000000002</v>
      </c>
      <c r="N16" s="68">
        <v>29.82</v>
      </c>
      <c r="O16" s="68">
        <v>107.068</v>
      </c>
      <c r="P16" s="68">
        <v>124.96</v>
      </c>
      <c r="Q16" s="68">
        <v>112.18</v>
      </c>
      <c r="R16" s="68">
        <v>112.18</v>
      </c>
      <c r="S16" s="68">
        <v>119.28</v>
      </c>
      <c r="T16" s="68">
        <v>82.9422</v>
      </c>
    </row>
    <row r="17" spans="1:20" s="69" customFormat="1" x14ac:dyDescent="0.25">
      <c r="A17" s="52"/>
      <c r="B17" s="53" t="s">
        <v>31</v>
      </c>
      <c r="C17" s="54">
        <v>36415</v>
      </c>
      <c r="D17" s="68">
        <v>21.6</v>
      </c>
      <c r="E17" s="68"/>
      <c r="F17" s="68"/>
      <c r="G17" s="68">
        <v>8.83</v>
      </c>
      <c r="H17" s="68">
        <v>8.7119999999999997</v>
      </c>
      <c r="I17" s="68">
        <v>8.83</v>
      </c>
      <c r="J17" s="68">
        <v>7.92</v>
      </c>
      <c r="K17" s="68">
        <v>7.56</v>
      </c>
      <c r="L17" s="68">
        <v>11.16</v>
      </c>
      <c r="M17" s="68">
        <v>7.6356000000000002</v>
      </c>
      <c r="N17" s="68">
        <v>7.56</v>
      </c>
      <c r="O17" s="68">
        <v>27.143999999999998</v>
      </c>
      <c r="P17" s="68">
        <v>31.68</v>
      </c>
      <c r="Q17" s="68">
        <v>28.44</v>
      </c>
      <c r="R17" s="68">
        <v>28.44</v>
      </c>
      <c r="S17" s="68">
        <v>30.24</v>
      </c>
      <c r="T17" s="68">
        <v>21.0276</v>
      </c>
    </row>
    <row r="18" spans="1:20" s="69" customFormat="1" x14ac:dyDescent="0.25">
      <c r="A18" s="52"/>
      <c r="B18" s="53" t="s">
        <v>32</v>
      </c>
      <c r="C18" s="54"/>
      <c r="D18" s="68">
        <v>177</v>
      </c>
      <c r="E18" s="68">
        <v>17</v>
      </c>
      <c r="F18" s="68">
        <v>259.59999999999997</v>
      </c>
      <c r="G18" s="68">
        <v>17</v>
      </c>
      <c r="H18" s="68">
        <v>71.39</v>
      </c>
      <c r="I18" s="68">
        <v>17.899999999999999</v>
      </c>
      <c r="J18" s="68">
        <v>64.899999999999991</v>
      </c>
      <c r="K18" s="68">
        <v>61.95</v>
      </c>
      <c r="L18" s="68">
        <v>91.45</v>
      </c>
      <c r="M18" s="68">
        <v>62.569500000000005</v>
      </c>
      <c r="N18" s="68">
        <v>61.95</v>
      </c>
      <c r="O18" s="68">
        <v>222.43</v>
      </c>
      <c r="P18" s="68">
        <v>259.59999999999997</v>
      </c>
      <c r="Q18" s="68">
        <v>233.05</v>
      </c>
      <c r="R18" s="68">
        <v>233.05</v>
      </c>
      <c r="S18" s="68">
        <v>247.8</v>
      </c>
      <c r="T18" s="68">
        <v>172.30950000000001</v>
      </c>
    </row>
    <row r="19" spans="1:20" s="67" customFormat="1" x14ac:dyDescent="0.25">
      <c r="A19" s="55"/>
      <c r="B19" s="73"/>
      <c r="C19" s="83"/>
      <c r="D19" s="92"/>
      <c r="E19" s="92"/>
      <c r="F19" s="92"/>
      <c r="G19" s="92"/>
      <c r="H19" s="92"/>
      <c r="I19" s="92"/>
      <c r="J19" s="92"/>
      <c r="K19" s="92"/>
      <c r="L19" s="92"/>
      <c r="M19" s="92"/>
      <c r="N19" s="92"/>
      <c r="O19" s="92"/>
      <c r="P19" s="92"/>
      <c r="Q19" s="92"/>
      <c r="R19" s="92"/>
      <c r="S19" s="92"/>
      <c r="T19" s="92"/>
    </row>
    <row r="20" spans="1:20" s="69" customFormat="1" x14ac:dyDescent="0.25">
      <c r="A20" s="52" t="s">
        <v>36</v>
      </c>
      <c r="B20" s="53" t="s">
        <v>37</v>
      </c>
      <c r="C20" s="54">
        <v>85027</v>
      </c>
      <c r="D20" s="68">
        <v>61.2</v>
      </c>
      <c r="E20" s="68"/>
      <c r="F20" s="68"/>
      <c r="G20" s="68">
        <v>5.82</v>
      </c>
      <c r="H20" s="68">
        <v>24.684000000000001</v>
      </c>
      <c r="I20" s="68">
        <v>6.47</v>
      </c>
      <c r="J20" s="68">
        <v>22.44</v>
      </c>
      <c r="K20" s="68">
        <v>21.42</v>
      </c>
      <c r="L20" s="68">
        <v>31.62</v>
      </c>
      <c r="M20" s="68">
        <v>21.6342</v>
      </c>
      <c r="N20" s="68">
        <v>21.42</v>
      </c>
      <c r="O20" s="68">
        <v>76.908000000000001</v>
      </c>
      <c r="P20" s="68">
        <v>89.76</v>
      </c>
      <c r="Q20" s="68">
        <v>80.58</v>
      </c>
      <c r="R20" s="68">
        <v>80.58</v>
      </c>
      <c r="S20" s="68">
        <v>85.68</v>
      </c>
      <c r="T20" s="68">
        <v>59.578200000000002</v>
      </c>
    </row>
    <row r="21" spans="1:20" s="69" customFormat="1" x14ac:dyDescent="0.25">
      <c r="A21" s="52"/>
      <c r="B21" s="53" t="s">
        <v>31</v>
      </c>
      <c r="C21" s="54">
        <v>36415</v>
      </c>
      <c r="D21" s="68">
        <v>21.6</v>
      </c>
      <c r="E21" s="68"/>
      <c r="F21" s="68"/>
      <c r="G21" s="68">
        <v>8.83</v>
      </c>
      <c r="H21" s="68">
        <v>8.7119999999999997</v>
      </c>
      <c r="I21" s="68">
        <v>8.83</v>
      </c>
      <c r="J21" s="68">
        <v>7.92</v>
      </c>
      <c r="K21" s="68">
        <v>7.56</v>
      </c>
      <c r="L21" s="68">
        <v>11.16</v>
      </c>
      <c r="M21" s="68">
        <v>7.6356000000000002</v>
      </c>
      <c r="N21" s="68">
        <v>7.56</v>
      </c>
      <c r="O21" s="68">
        <v>27.143999999999998</v>
      </c>
      <c r="P21" s="68">
        <v>31.68</v>
      </c>
      <c r="Q21" s="68">
        <v>28.44</v>
      </c>
      <c r="R21" s="68">
        <v>28.44</v>
      </c>
      <c r="S21" s="68">
        <v>30.24</v>
      </c>
      <c r="T21" s="68">
        <v>21.0276</v>
      </c>
    </row>
    <row r="22" spans="1:20" s="69" customFormat="1" x14ac:dyDescent="0.25">
      <c r="A22" s="52"/>
      <c r="B22" s="53" t="s">
        <v>32</v>
      </c>
      <c r="C22" s="54"/>
      <c r="D22" s="68">
        <v>82.800000000000011</v>
      </c>
      <c r="E22" s="68">
        <v>14.65</v>
      </c>
      <c r="F22" s="68">
        <v>121.44</v>
      </c>
      <c r="G22" s="68">
        <v>14.65</v>
      </c>
      <c r="H22" s="68">
        <v>33.396000000000001</v>
      </c>
      <c r="I22" s="68">
        <v>15.3</v>
      </c>
      <c r="J22" s="68">
        <v>30.36</v>
      </c>
      <c r="K22" s="68">
        <v>28.98</v>
      </c>
      <c r="L22" s="68">
        <v>42.78</v>
      </c>
      <c r="M22" s="68">
        <v>29.2698</v>
      </c>
      <c r="N22" s="68">
        <v>28.98</v>
      </c>
      <c r="O22" s="68">
        <v>104.05199999999999</v>
      </c>
      <c r="P22" s="68">
        <v>121.44</v>
      </c>
      <c r="Q22" s="68">
        <v>109.02</v>
      </c>
      <c r="R22" s="68">
        <v>109.02</v>
      </c>
      <c r="S22" s="68">
        <v>115.92</v>
      </c>
      <c r="T22" s="68">
        <v>80.605800000000002</v>
      </c>
    </row>
    <row r="23" spans="1:20" s="67" customFormat="1" x14ac:dyDescent="0.25">
      <c r="A23" s="55"/>
      <c r="B23" s="73"/>
      <c r="C23" s="83"/>
      <c r="D23" s="92"/>
      <c r="E23" s="92"/>
      <c r="F23" s="92"/>
      <c r="G23" s="92"/>
      <c r="H23" s="92"/>
      <c r="I23" s="92"/>
      <c r="J23" s="92"/>
      <c r="K23" s="92"/>
      <c r="L23" s="92"/>
      <c r="M23" s="92"/>
      <c r="N23" s="92"/>
      <c r="O23" s="92"/>
      <c r="P23" s="92"/>
      <c r="Q23" s="92"/>
      <c r="R23" s="92"/>
      <c r="S23" s="92"/>
      <c r="T23" s="92"/>
    </row>
    <row r="24" spans="1:20" s="69" customFormat="1" x14ac:dyDescent="0.25">
      <c r="A24" s="52" t="s">
        <v>38</v>
      </c>
      <c r="B24" s="53" t="s">
        <v>39</v>
      </c>
      <c r="C24" s="54">
        <v>85025</v>
      </c>
      <c r="D24" s="68">
        <v>78</v>
      </c>
      <c r="E24" s="68"/>
      <c r="F24" s="68"/>
      <c r="G24" s="68">
        <v>6.99</v>
      </c>
      <c r="H24" s="68">
        <v>31.46</v>
      </c>
      <c r="I24" s="68">
        <v>7.77</v>
      </c>
      <c r="J24" s="68">
        <v>28.6</v>
      </c>
      <c r="K24" s="68">
        <v>27.3</v>
      </c>
      <c r="L24" s="68">
        <v>40.299999999999997</v>
      </c>
      <c r="M24" s="68">
        <v>27.573</v>
      </c>
      <c r="N24" s="68">
        <v>27.3</v>
      </c>
      <c r="O24" s="68">
        <v>98.02</v>
      </c>
      <c r="P24" s="68">
        <v>114.4</v>
      </c>
      <c r="Q24" s="68">
        <v>102.7</v>
      </c>
      <c r="R24" s="68">
        <v>102.7</v>
      </c>
      <c r="S24" s="68">
        <v>109.2</v>
      </c>
      <c r="T24" s="68">
        <v>75.933000000000007</v>
      </c>
    </row>
    <row r="25" spans="1:20" s="69" customFormat="1" x14ac:dyDescent="0.25">
      <c r="A25" s="52"/>
      <c r="B25" s="53" t="s">
        <v>31</v>
      </c>
      <c r="C25" s="54">
        <v>36415</v>
      </c>
      <c r="D25" s="68">
        <v>21.6</v>
      </c>
      <c r="E25" s="68"/>
      <c r="F25" s="68"/>
      <c r="G25" s="68">
        <v>8.83</v>
      </c>
      <c r="H25" s="68">
        <v>8.7119999999999997</v>
      </c>
      <c r="I25" s="68">
        <v>8.83</v>
      </c>
      <c r="J25" s="68">
        <v>7.92</v>
      </c>
      <c r="K25" s="68">
        <v>7.56</v>
      </c>
      <c r="L25" s="68">
        <v>11.16</v>
      </c>
      <c r="M25" s="68">
        <v>7.6356000000000002</v>
      </c>
      <c r="N25" s="68">
        <v>7.56</v>
      </c>
      <c r="O25" s="68">
        <v>27.143999999999998</v>
      </c>
      <c r="P25" s="68">
        <v>31.68</v>
      </c>
      <c r="Q25" s="68">
        <v>28.44</v>
      </c>
      <c r="R25" s="68">
        <v>28.44</v>
      </c>
      <c r="S25" s="68">
        <v>30.24</v>
      </c>
      <c r="T25" s="68">
        <v>21.0276</v>
      </c>
    </row>
    <row r="26" spans="1:20" s="69" customFormat="1" x14ac:dyDescent="0.25">
      <c r="A26" s="52"/>
      <c r="B26" s="53" t="s">
        <v>32</v>
      </c>
      <c r="C26" s="54"/>
      <c r="D26" s="68">
        <v>99.6</v>
      </c>
      <c r="E26" s="68">
        <v>15.82</v>
      </c>
      <c r="F26" s="68">
        <v>146.08000000000001</v>
      </c>
      <c r="G26" s="68">
        <v>15.82</v>
      </c>
      <c r="H26" s="68">
        <v>40.171999999999997</v>
      </c>
      <c r="I26" s="68">
        <v>16.600000000000001</v>
      </c>
      <c r="J26" s="68">
        <v>36.520000000000003</v>
      </c>
      <c r="K26" s="68">
        <v>34.86</v>
      </c>
      <c r="L26" s="68">
        <v>51.459999999999994</v>
      </c>
      <c r="M26" s="68">
        <v>35.208600000000004</v>
      </c>
      <c r="N26" s="68">
        <v>34.86</v>
      </c>
      <c r="O26" s="68">
        <v>125.16399999999999</v>
      </c>
      <c r="P26" s="68">
        <v>146.08000000000001</v>
      </c>
      <c r="Q26" s="68">
        <v>131.14000000000001</v>
      </c>
      <c r="R26" s="68">
        <v>131.14000000000001</v>
      </c>
      <c r="S26" s="68">
        <v>139.44</v>
      </c>
      <c r="T26" s="68">
        <v>96.960599999999999</v>
      </c>
    </row>
    <row r="27" spans="1:20" s="67" customFormat="1" x14ac:dyDescent="0.25">
      <c r="A27" s="55"/>
      <c r="B27" s="73"/>
      <c r="C27" s="83"/>
      <c r="D27" s="92"/>
      <c r="E27" s="92"/>
      <c r="F27" s="92"/>
      <c r="G27" s="92"/>
      <c r="H27" s="92"/>
      <c r="I27" s="92"/>
      <c r="J27" s="92"/>
      <c r="K27" s="92"/>
      <c r="L27" s="92"/>
      <c r="M27" s="92"/>
      <c r="N27" s="92"/>
      <c r="O27" s="92"/>
      <c r="P27" s="92"/>
      <c r="Q27" s="92"/>
      <c r="R27" s="92"/>
      <c r="S27" s="92"/>
      <c r="T27" s="92"/>
    </row>
    <row r="28" spans="1:20" s="69" customFormat="1" x14ac:dyDescent="0.25">
      <c r="A28" s="52" t="s">
        <v>40</v>
      </c>
      <c r="B28" s="53" t="s">
        <v>40</v>
      </c>
      <c r="C28" s="54">
        <v>80053</v>
      </c>
      <c r="D28" s="68">
        <v>147.6</v>
      </c>
      <c r="E28" s="68"/>
      <c r="F28" s="68"/>
      <c r="G28" s="68">
        <v>9.5</v>
      </c>
      <c r="H28" s="68">
        <v>59.531999999999996</v>
      </c>
      <c r="I28" s="68">
        <v>10.56</v>
      </c>
      <c r="J28" s="68">
        <v>54.12</v>
      </c>
      <c r="K28" s="68">
        <v>51.66</v>
      </c>
      <c r="L28" s="68">
        <v>76.260000000000005</v>
      </c>
      <c r="M28" s="68">
        <v>52.176600000000001</v>
      </c>
      <c r="N28" s="68">
        <v>51.66</v>
      </c>
      <c r="O28" s="68">
        <v>185.48400000000001</v>
      </c>
      <c r="P28" s="68">
        <v>216.48</v>
      </c>
      <c r="Q28" s="68">
        <v>194.34</v>
      </c>
      <c r="R28" s="68">
        <v>194.34</v>
      </c>
      <c r="S28" s="68">
        <v>206.64</v>
      </c>
      <c r="T28" s="68">
        <v>143.68860000000001</v>
      </c>
    </row>
    <row r="29" spans="1:20" s="69" customFormat="1" x14ac:dyDescent="0.25">
      <c r="A29" s="52"/>
      <c r="B29" s="53" t="s">
        <v>31</v>
      </c>
      <c r="C29" s="54">
        <v>36415</v>
      </c>
      <c r="D29" s="68">
        <v>21.6</v>
      </c>
      <c r="E29" s="68"/>
      <c r="F29" s="68"/>
      <c r="G29" s="68">
        <v>8.83</v>
      </c>
      <c r="H29" s="68">
        <v>8.7119999999999997</v>
      </c>
      <c r="I29" s="68">
        <v>8.83</v>
      </c>
      <c r="J29" s="68">
        <v>7.92</v>
      </c>
      <c r="K29" s="68">
        <v>7.56</v>
      </c>
      <c r="L29" s="68">
        <v>11.16</v>
      </c>
      <c r="M29" s="68">
        <v>7.6356000000000002</v>
      </c>
      <c r="N29" s="68">
        <v>7.56</v>
      </c>
      <c r="O29" s="68">
        <v>27.143999999999998</v>
      </c>
      <c r="P29" s="68">
        <v>31.68</v>
      </c>
      <c r="Q29" s="68">
        <v>28.44</v>
      </c>
      <c r="R29" s="68">
        <v>28.44</v>
      </c>
      <c r="S29" s="68">
        <v>30.24</v>
      </c>
      <c r="T29" s="68">
        <v>21.0276</v>
      </c>
    </row>
    <row r="30" spans="1:20" s="69" customFormat="1" x14ac:dyDescent="0.25">
      <c r="A30" s="52"/>
      <c r="B30" s="53" t="s">
        <v>32</v>
      </c>
      <c r="C30" s="54"/>
      <c r="D30" s="68">
        <v>169.2</v>
      </c>
      <c r="E30" s="68">
        <v>18.329999999999998</v>
      </c>
      <c r="F30" s="68">
        <v>248.16</v>
      </c>
      <c r="G30" s="68">
        <v>18.329999999999998</v>
      </c>
      <c r="H30" s="68">
        <v>68.244</v>
      </c>
      <c r="I30" s="68">
        <v>19.39</v>
      </c>
      <c r="J30" s="68">
        <v>62.04</v>
      </c>
      <c r="K30" s="68">
        <v>59.22</v>
      </c>
      <c r="L30" s="68">
        <v>87.42</v>
      </c>
      <c r="M30" s="68">
        <v>59.812200000000004</v>
      </c>
      <c r="N30" s="68">
        <v>59.22</v>
      </c>
      <c r="O30" s="68">
        <v>212.62800000000001</v>
      </c>
      <c r="P30" s="68">
        <v>248.16</v>
      </c>
      <c r="Q30" s="68">
        <v>222.78</v>
      </c>
      <c r="R30" s="68">
        <v>222.78</v>
      </c>
      <c r="S30" s="68">
        <v>236.88</v>
      </c>
      <c r="T30" s="68">
        <v>164.71620000000001</v>
      </c>
    </row>
    <row r="31" spans="1:20" s="67" customFormat="1" x14ac:dyDescent="0.25">
      <c r="A31" s="55"/>
      <c r="B31" s="73"/>
      <c r="C31" s="83"/>
      <c r="D31" s="92"/>
      <c r="E31" s="92"/>
      <c r="F31" s="92"/>
      <c r="G31" s="92"/>
      <c r="H31" s="92"/>
      <c r="I31" s="92"/>
      <c r="J31" s="92"/>
      <c r="K31" s="92"/>
      <c r="L31" s="92"/>
      <c r="M31" s="92"/>
      <c r="N31" s="92"/>
      <c r="O31" s="92"/>
      <c r="P31" s="92"/>
      <c r="Q31" s="92"/>
      <c r="R31" s="92"/>
      <c r="S31" s="92"/>
      <c r="T31" s="92"/>
    </row>
    <row r="32" spans="1:20" s="69" customFormat="1" x14ac:dyDescent="0.25">
      <c r="A32" s="52" t="s">
        <v>41</v>
      </c>
      <c r="B32" s="53" t="s">
        <v>42</v>
      </c>
      <c r="C32" s="54">
        <v>86769</v>
      </c>
      <c r="D32" s="68">
        <v>91.2</v>
      </c>
      <c r="E32" s="68"/>
      <c r="F32" s="68"/>
      <c r="G32" s="68">
        <v>37.92</v>
      </c>
      <c r="H32" s="68">
        <v>36.783999999999999</v>
      </c>
      <c r="I32" s="68">
        <v>42.13</v>
      </c>
      <c r="J32" s="68">
        <v>33.44</v>
      </c>
      <c r="K32" s="68">
        <v>31.92</v>
      </c>
      <c r="L32" s="68">
        <v>47.12</v>
      </c>
      <c r="M32" s="68">
        <v>32.239199999999997</v>
      </c>
      <c r="N32" s="68">
        <v>31.92</v>
      </c>
      <c r="O32" s="68">
        <v>114.608</v>
      </c>
      <c r="P32" s="68">
        <v>133.76</v>
      </c>
      <c r="Q32" s="68">
        <v>120.08</v>
      </c>
      <c r="R32" s="68">
        <v>120.08</v>
      </c>
      <c r="S32" s="68">
        <v>127.68</v>
      </c>
      <c r="T32" s="68">
        <v>88.783199999999994</v>
      </c>
    </row>
    <row r="33" spans="1:20" s="69" customFormat="1" x14ac:dyDescent="0.25">
      <c r="A33" s="52"/>
      <c r="B33" s="53" t="s">
        <v>31</v>
      </c>
      <c r="C33" s="54">
        <v>36415</v>
      </c>
      <c r="D33" s="68">
        <v>21.6</v>
      </c>
      <c r="E33" s="68"/>
      <c r="F33" s="68"/>
      <c r="G33" s="68">
        <v>8.83</v>
      </c>
      <c r="H33" s="68">
        <v>8.7119999999999997</v>
      </c>
      <c r="I33" s="68">
        <v>8.83</v>
      </c>
      <c r="J33" s="68">
        <v>7.92</v>
      </c>
      <c r="K33" s="68">
        <v>7.56</v>
      </c>
      <c r="L33" s="68">
        <v>11.16</v>
      </c>
      <c r="M33" s="68">
        <v>7.6356000000000002</v>
      </c>
      <c r="N33" s="68">
        <v>7.56</v>
      </c>
      <c r="O33" s="68">
        <v>27.143999999999998</v>
      </c>
      <c r="P33" s="68">
        <v>31.68</v>
      </c>
      <c r="Q33" s="68">
        <v>28.44</v>
      </c>
      <c r="R33" s="68">
        <v>28.44</v>
      </c>
      <c r="S33" s="68">
        <v>30.24</v>
      </c>
      <c r="T33" s="68">
        <v>21.0276</v>
      </c>
    </row>
    <row r="34" spans="1:20" s="69" customFormat="1" x14ac:dyDescent="0.25">
      <c r="A34" s="52"/>
      <c r="B34" s="53" t="s">
        <v>32</v>
      </c>
      <c r="C34" s="54"/>
      <c r="D34" s="68">
        <v>112.80000000000001</v>
      </c>
      <c r="E34" s="68">
        <v>39.480000000000004</v>
      </c>
      <c r="F34" s="68">
        <v>165.44</v>
      </c>
      <c r="G34" s="68">
        <v>46.75</v>
      </c>
      <c r="H34" s="68">
        <v>45.495999999999995</v>
      </c>
      <c r="I34" s="68">
        <v>50.96</v>
      </c>
      <c r="J34" s="68">
        <v>41.36</v>
      </c>
      <c r="K34" s="68">
        <v>39.480000000000004</v>
      </c>
      <c r="L34" s="68">
        <v>58.28</v>
      </c>
      <c r="M34" s="68">
        <v>39.874799999999993</v>
      </c>
      <c r="N34" s="68">
        <v>39.480000000000004</v>
      </c>
      <c r="O34" s="68">
        <v>141.75200000000001</v>
      </c>
      <c r="P34" s="68">
        <v>165.44</v>
      </c>
      <c r="Q34" s="68">
        <v>148.52000000000001</v>
      </c>
      <c r="R34" s="68">
        <v>148.52000000000001</v>
      </c>
      <c r="S34" s="68">
        <v>157.92000000000002</v>
      </c>
      <c r="T34" s="68">
        <v>109.8108</v>
      </c>
    </row>
    <row r="35" spans="1:20" s="67" customFormat="1" x14ac:dyDescent="0.25">
      <c r="A35" s="55"/>
      <c r="B35" s="73"/>
      <c r="C35" s="83"/>
      <c r="D35" s="92"/>
      <c r="E35" s="92"/>
      <c r="F35" s="92"/>
      <c r="G35" s="92"/>
      <c r="H35" s="92"/>
      <c r="I35" s="92"/>
      <c r="J35" s="92"/>
      <c r="K35" s="92"/>
      <c r="L35" s="92"/>
      <c r="M35" s="92"/>
      <c r="N35" s="92"/>
      <c r="O35" s="92"/>
      <c r="P35" s="92"/>
      <c r="Q35" s="92"/>
      <c r="R35" s="92"/>
      <c r="S35" s="92"/>
      <c r="T35" s="92"/>
    </row>
    <row r="36" spans="1:20" s="69" customFormat="1" x14ac:dyDescent="0.25">
      <c r="A36" s="52" t="s">
        <v>43</v>
      </c>
      <c r="B36" s="53" t="s">
        <v>44</v>
      </c>
      <c r="C36" s="54">
        <v>87635</v>
      </c>
      <c r="D36" s="68">
        <v>93</v>
      </c>
      <c r="E36" s="68">
        <v>32.549999999999997</v>
      </c>
      <c r="F36" s="68">
        <v>136.4</v>
      </c>
      <c r="G36" s="68">
        <v>46.18</v>
      </c>
      <c r="H36" s="68">
        <v>37.51</v>
      </c>
      <c r="I36" s="68">
        <v>51.31</v>
      </c>
      <c r="J36" s="68">
        <v>34.1</v>
      </c>
      <c r="K36" s="68">
        <v>32.549999999999997</v>
      </c>
      <c r="L36" s="68">
        <v>48.05</v>
      </c>
      <c r="M36" s="68">
        <v>32.875500000000002</v>
      </c>
      <c r="N36" s="68">
        <v>32.549999999999997</v>
      </c>
      <c r="O36" s="68">
        <v>116.87</v>
      </c>
      <c r="P36" s="68">
        <v>136.4</v>
      </c>
      <c r="Q36" s="68">
        <v>122.45</v>
      </c>
      <c r="R36" s="68">
        <v>122.45</v>
      </c>
      <c r="S36" s="68">
        <v>130.19999999999999</v>
      </c>
      <c r="T36" s="68">
        <v>90.535499999999999</v>
      </c>
    </row>
    <row r="37" spans="1:20" s="67" customFormat="1" x14ac:dyDescent="0.25">
      <c r="A37" s="55"/>
      <c r="B37" s="73"/>
      <c r="C37" s="83"/>
      <c r="D37" s="92"/>
      <c r="E37" s="92"/>
      <c r="F37" s="92"/>
      <c r="G37" s="92"/>
      <c r="H37" s="92"/>
      <c r="I37" s="92"/>
      <c r="J37" s="92"/>
      <c r="K37" s="92"/>
      <c r="L37" s="92"/>
      <c r="M37" s="92"/>
      <c r="N37" s="92"/>
      <c r="O37" s="92"/>
      <c r="P37" s="92"/>
      <c r="Q37" s="92"/>
      <c r="R37" s="92"/>
      <c r="S37" s="92"/>
      <c r="T37" s="92"/>
    </row>
    <row r="38" spans="1:20" s="69" customFormat="1" x14ac:dyDescent="0.25">
      <c r="A38" s="52" t="s">
        <v>45</v>
      </c>
      <c r="B38" s="53" t="s">
        <v>46</v>
      </c>
      <c r="C38" s="54">
        <v>87086</v>
      </c>
      <c r="D38" s="68">
        <v>121.8</v>
      </c>
      <c r="E38" s="68">
        <v>7.26</v>
      </c>
      <c r="F38" s="68">
        <v>178.64</v>
      </c>
      <c r="G38" s="68">
        <v>7.26</v>
      </c>
      <c r="H38" s="68">
        <v>49.125999999999998</v>
      </c>
      <c r="I38" s="68">
        <v>8.07</v>
      </c>
      <c r="J38" s="68">
        <v>44.66</v>
      </c>
      <c r="K38" s="68">
        <v>42.63</v>
      </c>
      <c r="L38" s="68">
        <v>62.93</v>
      </c>
      <c r="M38" s="68">
        <v>43.0563</v>
      </c>
      <c r="N38" s="68">
        <v>42.63</v>
      </c>
      <c r="O38" s="68">
        <v>153.06200000000001</v>
      </c>
      <c r="P38" s="68">
        <v>178.64</v>
      </c>
      <c r="Q38" s="68">
        <v>160.37</v>
      </c>
      <c r="R38" s="68">
        <v>160.37</v>
      </c>
      <c r="S38" s="68">
        <v>170.52</v>
      </c>
      <c r="T38" s="68">
        <v>118.5723</v>
      </c>
    </row>
    <row r="39" spans="1:20" s="67" customFormat="1" x14ac:dyDescent="0.25">
      <c r="A39" s="55"/>
      <c r="B39" s="73"/>
      <c r="C39" s="83"/>
      <c r="D39" s="92"/>
      <c r="E39" s="92"/>
      <c r="F39" s="92"/>
      <c r="G39" s="92"/>
      <c r="H39" s="92"/>
      <c r="I39" s="92"/>
      <c r="J39" s="92"/>
      <c r="K39" s="92"/>
      <c r="L39" s="92"/>
      <c r="M39" s="92"/>
      <c r="N39" s="92"/>
      <c r="O39" s="92"/>
      <c r="P39" s="92"/>
      <c r="Q39" s="92"/>
      <c r="R39" s="92"/>
      <c r="S39" s="92"/>
      <c r="T39" s="92"/>
    </row>
    <row r="40" spans="1:20" s="69" customFormat="1" x14ac:dyDescent="0.25">
      <c r="A40" s="52" t="s">
        <v>47</v>
      </c>
      <c r="B40" s="53" t="s">
        <v>46</v>
      </c>
      <c r="C40" s="54">
        <v>87086</v>
      </c>
      <c r="D40" s="68">
        <v>121.8</v>
      </c>
      <c r="E40" s="68"/>
      <c r="F40" s="68"/>
      <c r="G40" s="68">
        <v>7.26</v>
      </c>
      <c r="H40" s="68">
        <v>49.125999999999998</v>
      </c>
      <c r="I40" s="68">
        <v>8.07</v>
      </c>
      <c r="J40" s="68">
        <v>44.66</v>
      </c>
      <c r="K40" s="68">
        <v>42.63</v>
      </c>
      <c r="L40" s="68">
        <v>62.93</v>
      </c>
      <c r="M40" s="68">
        <v>43.0563</v>
      </c>
      <c r="N40" s="68">
        <v>42.63</v>
      </c>
      <c r="O40" s="68">
        <v>153.06200000000001</v>
      </c>
      <c r="P40" s="68">
        <v>178.64</v>
      </c>
      <c r="Q40" s="68">
        <v>160.37</v>
      </c>
      <c r="R40" s="68">
        <v>160.37</v>
      </c>
      <c r="S40" s="68">
        <v>170.52</v>
      </c>
      <c r="T40" s="68">
        <v>118.5723</v>
      </c>
    </row>
    <row r="41" spans="1:20" s="67" customFormat="1" x14ac:dyDescent="0.25">
      <c r="A41" s="52"/>
      <c r="B41" s="53" t="s">
        <v>48</v>
      </c>
      <c r="C41" s="54">
        <v>87076</v>
      </c>
      <c r="D41" s="68">
        <v>105</v>
      </c>
      <c r="E41" s="68"/>
      <c r="F41" s="68"/>
      <c r="G41" s="68">
        <v>7.27</v>
      </c>
      <c r="H41" s="68">
        <v>42.35</v>
      </c>
      <c r="I41" s="68">
        <v>8.08</v>
      </c>
      <c r="J41" s="68">
        <v>38.5</v>
      </c>
      <c r="K41" s="68">
        <v>36.75</v>
      </c>
      <c r="L41" s="68">
        <v>54.25</v>
      </c>
      <c r="M41" s="68">
        <v>37.1175</v>
      </c>
      <c r="N41" s="68">
        <v>36.75</v>
      </c>
      <c r="O41" s="68">
        <v>131.94999999999999</v>
      </c>
      <c r="P41" s="68">
        <v>154</v>
      </c>
      <c r="Q41" s="68">
        <v>138.25</v>
      </c>
      <c r="R41" s="68">
        <v>138.25</v>
      </c>
      <c r="S41" s="68">
        <v>147</v>
      </c>
      <c r="T41" s="68">
        <v>102.2175</v>
      </c>
    </row>
    <row r="42" spans="1:20" s="69" customFormat="1" x14ac:dyDescent="0.25">
      <c r="A42" s="52"/>
      <c r="B42" s="53" t="s">
        <v>49</v>
      </c>
      <c r="C42" s="54">
        <v>87186</v>
      </c>
      <c r="D42" s="68">
        <v>190.8</v>
      </c>
      <c r="E42" s="68"/>
      <c r="F42" s="68"/>
      <c r="G42" s="68">
        <v>7.79</v>
      </c>
      <c r="H42" s="68">
        <v>76.956000000000003</v>
      </c>
      <c r="I42" s="68">
        <v>8.65</v>
      </c>
      <c r="J42" s="68">
        <v>69.959999999999994</v>
      </c>
      <c r="K42" s="68">
        <v>66.78</v>
      </c>
      <c r="L42" s="68">
        <v>98.58</v>
      </c>
      <c r="M42" s="68">
        <v>67.447800000000001</v>
      </c>
      <c r="N42" s="68">
        <v>66.78</v>
      </c>
      <c r="O42" s="68">
        <v>239.77199999999999</v>
      </c>
      <c r="P42" s="68">
        <v>279.83999999999997</v>
      </c>
      <c r="Q42" s="68">
        <v>251.22</v>
      </c>
      <c r="R42" s="68">
        <v>251.22</v>
      </c>
      <c r="S42" s="68">
        <v>267.12</v>
      </c>
      <c r="T42" s="68">
        <v>185.74379999999999</v>
      </c>
    </row>
    <row r="43" spans="1:20" s="69" customFormat="1" x14ac:dyDescent="0.25">
      <c r="A43" s="52"/>
      <c r="B43" s="53" t="s">
        <v>32</v>
      </c>
      <c r="C43" s="54"/>
      <c r="D43" s="68">
        <v>417.6</v>
      </c>
      <c r="E43" s="68">
        <v>22.32</v>
      </c>
      <c r="F43" s="68">
        <v>612.48</v>
      </c>
      <c r="G43" s="68">
        <v>22.32</v>
      </c>
      <c r="H43" s="68">
        <v>168.43200000000002</v>
      </c>
      <c r="I43" s="68">
        <v>24.799999999999997</v>
      </c>
      <c r="J43" s="68">
        <v>153.12</v>
      </c>
      <c r="K43" s="68">
        <v>146.16</v>
      </c>
      <c r="L43" s="68">
        <v>215.76</v>
      </c>
      <c r="M43" s="68">
        <v>147.6216</v>
      </c>
      <c r="N43" s="68">
        <v>146.16</v>
      </c>
      <c r="O43" s="68">
        <v>524.78399999999999</v>
      </c>
      <c r="P43" s="68">
        <v>612.48</v>
      </c>
      <c r="Q43" s="68">
        <v>549.84</v>
      </c>
      <c r="R43" s="68">
        <v>549.84</v>
      </c>
      <c r="S43" s="68">
        <v>584.64</v>
      </c>
      <c r="T43" s="68">
        <v>406.53359999999998</v>
      </c>
    </row>
    <row r="44" spans="1:20" s="67" customFormat="1" x14ac:dyDescent="0.25">
      <c r="A44" s="55"/>
      <c r="B44" s="73"/>
      <c r="C44" s="83"/>
      <c r="D44" s="92"/>
      <c r="E44" s="92"/>
      <c r="F44" s="92"/>
      <c r="G44" s="92"/>
      <c r="H44" s="92"/>
      <c r="I44" s="92"/>
      <c r="J44" s="92"/>
      <c r="K44" s="92"/>
      <c r="L44" s="92"/>
      <c r="M44" s="92"/>
      <c r="N44" s="92"/>
      <c r="O44" s="92"/>
      <c r="P44" s="92"/>
      <c r="Q44" s="92"/>
      <c r="R44" s="92"/>
      <c r="S44" s="92"/>
      <c r="T44" s="92"/>
    </row>
    <row r="45" spans="1:20" s="67" customFormat="1" x14ac:dyDescent="0.25">
      <c r="A45" s="52" t="s">
        <v>445</v>
      </c>
      <c r="B45" s="53" t="s">
        <v>445</v>
      </c>
      <c r="C45" s="54">
        <v>85378</v>
      </c>
      <c r="D45" s="68">
        <v>66</v>
      </c>
      <c r="E45" s="68"/>
      <c r="F45" s="68"/>
      <c r="G45" s="68">
        <v>8.75</v>
      </c>
      <c r="H45" s="68">
        <v>26.62</v>
      </c>
      <c r="I45" s="68">
        <v>9.7200000000000006</v>
      </c>
      <c r="J45" s="68">
        <v>24.2</v>
      </c>
      <c r="K45" s="68">
        <v>23.1</v>
      </c>
      <c r="L45" s="68">
        <v>34.1</v>
      </c>
      <c r="M45" s="68">
        <v>23.331</v>
      </c>
      <c r="N45" s="68">
        <v>23.1</v>
      </c>
      <c r="O45" s="68">
        <v>82.94</v>
      </c>
      <c r="P45" s="68">
        <v>96.8</v>
      </c>
      <c r="Q45" s="68">
        <v>86.9</v>
      </c>
      <c r="R45" s="68">
        <v>86.9</v>
      </c>
      <c r="S45" s="68">
        <v>92.4</v>
      </c>
      <c r="T45" s="68">
        <v>64.251000000000005</v>
      </c>
    </row>
    <row r="46" spans="1:20" s="69" customFormat="1" x14ac:dyDescent="0.25">
      <c r="A46" s="52"/>
      <c r="B46" s="53" t="s">
        <v>31</v>
      </c>
      <c r="C46" s="54">
        <v>36415</v>
      </c>
      <c r="D46" s="68">
        <v>21.6</v>
      </c>
      <c r="E46" s="68"/>
      <c r="F46" s="68"/>
      <c r="G46" s="68">
        <v>8.83</v>
      </c>
      <c r="H46" s="68">
        <v>8.7119999999999997</v>
      </c>
      <c r="I46" s="68">
        <v>8.83</v>
      </c>
      <c r="J46" s="68">
        <v>7.92</v>
      </c>
      <c r="K46" s="68">
        <v>7.56</v>
      </c>
      <c r="L46" s="68">
        <v>11.16</v>
      </c>
      <c r="M46" s="68">
        <v>7.6356000000000002</v>
      </c>
      <c r="N46" s="68">
        <v>7.56</v>
      </c>
      <c r="O46" s="68">
        <v>27.143999999999998</v>
      </c>
      <c r="P46" s="68">
        <v>31.68</v>
      </c>
      <c r="Q46" s="68">
        <v>28.44</v>
      </c>
      <c r="R46" s="68">
        <v>28.44</v>
      </c>
      <c r="S46" s="68">
        <v>30.24</v>
      </c>
      <c r="T46" s="68">
        <v>21.0276</v>
      </c>
    </row>
    <row r="47" spans="1:20" s="67" customFormat="1" x14ac:dyDescent="0.25">
      <c r="A47" s="52"/>
      <c r="B47" s="53" t="s">
        <v>32</v>
      </c>
      <c r="C47" s="54"/>
      <c r="D47" s="68">
        <v>87.6</v>
      </c>
      <c r="E47" s="68">
        <v>17.579999999999998</v>
      </c>
      <c r="F47" s="68">
        <v>128.47999999999999</v>
      </c>
      <c r="G47" s="68">
        <v>17.579999999999998</v>
      </c>
      <c r="H47" s="68">
        <v>35.332000000000001</v>
      </c>
      <c r="I47" s="68">
        <v>18.55</v>
      </c>
      <c r="J47" s="68">
        <v>32.119999999999997</v>
      </c>
      <c r="K47" s="68">
        <v>30.66</v>
      </c>
      <c r="L47" s="68">
        <v>45.260000000000005</v>
      </c>
      <c r="M47" s="68">
        <v>30.9666</v>
      </c>
      <c r="N47" s="68">
        <v>30.66</v>
      </c>
      <c r="O47" s="68">
        <v>110.084</v>
      </c>
      <c r="P47" s="68">
        <v>128.47999999999999</v>
      </c>
      <c r="Q47" s="68">
        <v>115.34</v>
      </c>
      <c r="R47" s="68">
        <v>115.34</v>
      </c>
      <c r="S47" s="68">
        <v>122.64</v>
      </c>
      <c r="T47" s="68">
        <v>85.278600000000012</v>
      </c>
    </row>
    <row r="48" spans="1:20" s="67" customFormat="1" x14ac:dyDescent="0.25">
      <c r="A48" s="55"/>
      <c r="B48" s="73"/>
      <c r="C48" s="83"/>
      <c r="D48" s="92"/>
      <c r="E48" s="92"/>
      <c r="F48" s="92"/>
      <c r="G48" s="92"/>
      <c r="H48" s="92"/>
      <c r="I48" s="92"/>
      <c r="J48" s="92"/>
      <c r="K48" s="92"/>
      <c r="L48" s="92"/>
      <c r="M48" s="92"/>
      <c r="N48" s="92"/>
      <c r="O48" s="92"/>
      <c r="P48" s="92"/>
      <c r="Q48" s="92"/>
      <c r="R48" s="92"/>
      <c r="S48" s="92"/>
      <c r="T48" s="92"/>
    </row>
    <row r="49" spans="1:20" s="69" customFormat="1" x14ac:dyDescent="0.25">
      <c r="A49" s="52" t="s">
        <v>50</v>
      </c>
      <c r="B49" s="53" t="s">
        <v>51</v>
      </c>
      <c r="C49" s="54" t="s">
        <v>52</v>
      </c>
      <c r="D49" s="68">
        <v>36</v>
      </c>
      <c r="E49" s="68">
        <v>0</v>
      </c>
      <c r="F49" s="68">
        <v>52.8</v>
      </c>
      <c r="G49" s="68">
        <v>0</v>
      </c>
      <c r="H49" s="68">
        <v>14.52</v>
      </c>
      <c r="I49" s="68">
        <v>18.05</v>
      </c>
      <c r="J49" s="68">
        <v>13.2</v>
      </c>
      <c r="K49" s="68">
        <v>12.6</v>
      </c>
      <c r="L49" s="68">
        <v>18.600000000000001</v>
      </c>
      <c r="M49" s="68">
        <v>12.726000000000001</v>
      </c>
      <c r="N49" s="68">
        <v>12.6</v>
      </c>
      <c r="O49" s="68">
        <v>45.24</v>
      </c>
      <c r="P49" s="68">
        <v>52.8</v>
      </c>
      <c r="Q49" s="68">
        <v>47.4</v>
      </c>
      <c r="R49" s="68">
        <v>47.4</v>
      </c>
      <c r="S49" s="68">
        <v>50.4</v>
      </c>
      <c r="T49" s="68">
        <v>35.045999999999999</v>
      </c>
    </row>
    <row r="50" spans="1:20" s="67" customFormat="1" x14ac:dyDescent="0.25">
      <c r="A50" s="55"/>
      <c r="B50" s="73"/>
      <c r="C50" s="83"/>
      <c r="D50" s="92"/>
      <c r="E50" s="92"/>
      <c r="F50" s="92"/>
      <c r="G50" s="92"/>
      <c r="H50" s="92"/>
      <c r="I50" s="92"/>
      <c r="J50" s="92"/>
      <c r="K50" s="92"/>
      <c r="L50" s="92"/>
      <c r="M50" s="92"/>
      <c r="N50" s="92"/>
      <c r="O50" s="92"/>
      <c r="P50" s="92"/>
      <c r="Q50" s="92"/>
      <c r="R50" s="92"/>
      <c r="S50" s="92"/>
      <c r="T50" s="92"/>
    </row>
    <row r="51" spans="1:20" s="69" customFormat="1" x14ac:dyDescent="0.25">
      <c r="A51" s="52" t="s">
        <v>446</v>
      </c>
      <c r="B51" s="53" t="s">
        <v>446</v>
      </c>
      <c r="C51" s="54">
        <v>82728</v>
      </c>
      <c r="D51" s="68">
        <v>235.2</v>
      </c>
      <c r="E51" s="68"/>
      <c r="F51" s="68"/>
      <c r="G51" s="68">
        <v>12.27</v>
      </c>
      <c r="H51" s="68">
        <v>94.864000000000004</v>
      </c>
      <c r="I51" s="68">
        <v>13.63</v>
      </c>
      <c r="J51" s="68">
        <v>86.24</v>
      </c>
      <c r="K51" s="68">
        <v>82.32</v>
      </c>
      <c r="L51" s="68">
        <v>121.52</v>
      </c>
      <c r="M51" s="68">
        <v>83.143199999999993</v>
      </c>
      <c r="N51" s="68">
        <v>82.32</v>
      </c>
      <c r="O51" s="68">
        <v>295.56799999999998</v>
      </c>
      <c r="P51" s="68">
        <v>344.96</v>
      </c>
      <c r="Q51" s="68">
        <v>309.68</v>
      </c>
      <c r="R51" s="68">
        <v>309.68</v>
      </c>
      <c r="S51" s="68">
        <v>329.28</v>
      </c>
      <c r="T51" s="68">
        <v>228.96719999999999</v>
      </c>
    </row>
    <row r="52" spans="1:20" s="67" customFormat="1" x14ac:dyDescent="0.25">
      <c r="A52" s="52"/>
      <c r="B52" s="53" t="s">
        <v>31</v>
      </c>
      <c r="C52" s="54">
        <v>36415</v>
      </c>
      <c r="D52" s="68">
        <v>21.6</v>
      </c>
      <c r="E52" s="68"/>
      <c r="F52" s="68"/>
      <c r="G52" s="68">
        <v>8.83</v>
      </c>
      <c r="H52" s="68">
        <v>8.7119999999999997</v>
      </c>
      <c r="I52" s="68">
        <v>8.83</v>
      </c>
      <c r="J52" s="68">
        <v>7.92</v>
      </c>
      <c r="K52" s="68">
        <v>7.56</v>
      </c>
      <c r="L52" s="68">
        <v>11.16</v>
      </c>
      <c r="M52" s="68">
        <v>7.6356000000000002</v>
      </c>
      <c r="N52" s="68">
        <v>7.56</v>
      </c>
      <c r="O52" s="68">
        <v>27.143999999999998</v>
      </c>
      <c r="P52" s="68">
        <v>31.68</v>
      </c>
      <c r="Q52" s="68">
        <v>28.44</v>
      </c>
      <c r="R52" s="68">
        <v>28.44</v>
      </c>
      <c r="S52" s="68">
        <v>30.24</v>
      </c>
      <c r="T52" s="68">
        <v>21.0276</v>
      </c>
    </row>
    <row r="53" spans="1:20" s="69" customFormat="1" x14ac:dyDescent="0.25">
      <c r="A53" s="52"/>
      <c r="B53" s="53" t="s">
        <v>32</v>
      </c>
      <c r="C53" s="54"/>
      <c r="D53" s="68">
        <v>256.8</v>
      </c>
      <c r="E53" s="68">
        <v>21.1</v>
      </c>
      <c r="F53" s="68">
        <v>376.64</v>
      </c>
      <c r="G53" s="68">
        <v>21.1</v>
      </c>
      <c r="H53" s="68">
        <v>103.57600000000001</v>
      </c>
      <c r="I53" s="68">
        <v>22.46</v>
      </c>
      <c r="J53" s="68">
        <v>94.16</v>
      </c>
      <c r="K53" s="68">
        <v>89.88</v>
      </c>
      <c r="L53" s="68">
        <v>132.68</v>
      </c>
      <c r="M53" s="68">
        <v>90.77879999999999</v>
      </c>
      <c r="N53" s="68">
        <v>89.88</v>
      </c>
      <c r="O53" s="68">
        <v>322.71199999999999</v>
      </c>
      <c r="P53" s="68">
        <v>376.64</v>
      </c>
      <c r="Q53" s="68">
        <v>338.12</v>
      </c>
      <c r="R53" s="68">
        <v>338.12</v>
      </c>
      <c r="S53" s="68">
        <v>359.52</v>
      </c>
      <c r="T53" s="68">
        <v>249.9948</v>
      </c>
    </row>
    <row r="54" spans="1:20" s="67" customFormat="1" x14ac:dyDescent="0.25">
      <c r="A54" s="55"/>
      <c r="B54" s="73"/>
      <c r="C54" s="83"/>
      <c r="D54" s="92"/>
      <c r="E54" s="92"/>
      <c r="F54" s="92"/>
      <c r="G54" s="92"/>
      <c r="H54" s="92"/>
      <c r="I54" s="92"/>
      <c r="J54" s="92"/>
      <c r="K54" s="92"/>
      <c r="L54" s="92"/>
      <c r="M54" s="92"/>
      <c r="N54" s="92"/>
      <c r="O54" s="92"/>
      <c r="P54" s="92"/>
      <c r="Q54" s="92"/>
      <c r="R54" s="92"/>
      <c r="S54" s="92"/>
      <c r="T54" s="92"/>
    </row>
    <row r="55" spans="1:20" s="69" customFormat="1" x14ac:dyDescent="0.25">
      <c r="A55" s="52" t="s">
        <v>447</v>
      </c>
      <c r="B55" s="53" t="s">
        <v>447</v>
      </c>
      <c r="C55" s="54">
        <v>82746</v>
      </c>
      <c r="D55" s="68">
        <v>259.8</v>
      </c>
      <c r="E55" s="68"/>
      <c r="F55" s="68"/>
      <c r="G55" s="68">
        <v>13.23</v>
      </c>
      <c r="H55" s="68">
        <v>104.786</v>
      </c>
      <c r="I55" s="68">
        <v>14.7</v>
      </c>
      <c r="J55" s="68">
        <v>95.26</v>
      </c>
      <c r="K55" s="68">
        <v>90.93</v>
      </c>
      <c r="L55" s="68">
        <v>134.22999999999999</v>
      </c>
      <c r="M55" s="68">
        <v>91.839299999999994</v>
      </c>
      <c r="N55" s="68">
        <v>90.93</v>
      </c>
      <c r="O55" s="68">
        <v>326.48200000000003</v>
      </c>
      <c r="P55" s="68">
        <v>381.04</v>
      </c>
      <c r="Q55" s="68">
        <v>342.07</v>
      </c>
      <c r="R55" s="68">
        <v>342.07</v>
      </c>
      <c r="S55" s="68">
        <v>363.72</v>
      </c>
      <c r="T55" s="68">
        <v>22.05</v>
      </c>
    </row>
    <row r="56" spans="1:20" s="67" customFormat="1" x14ac:dyDescent="0.25">
      <c r="A56" s="52"/>
      <c r="B56" s="53" t="s">
        <v>31</v>
      </c>
      <c r="C56" s="54">
        <v>36415</v>
      </c>
      <c r="D56" s="68">
        <v>21.6</v>
      </c>
      <c r="E56" s="68"/>
      <c r="F56" s="68"/>
      <c r="G56" s="68">
        <v>8.83</v>
      </c>
      <c r="H56" s="68">
        <v>8.7119999999999997</v>
      </c>
      <c r="I56" s="68">
        <v>8.83</v>
      </c>
      <c r="J56" s="68">
        <v>7.92</v>
      </c>
      <c r="K56" s="68">
        <v>7.56</v>
      </c>
      <c r="L56" s="68">
        <v>11.16</v>
      </c>
      <c r="M56" s="68">
        <v>7.6356000000000002</v>
      </c>
      <c r="N56" s="68">
        <v>7.56</v>
      </c>
      <c r="O56" s="68">
        <v>27.143999999999998</v>
      </c>
      <c r="P56" s="68">
        <v>31.68</v>
      </c>
      <c r="Q56" s="68">
        <v>28.44</v>
      </c>
      <c r="R56" s="68">
        <v>28.44</v>
      </c>
      <c r="S56" s="68">
        <v>30.24</v>
      </c>
      <c r="T56" s="68">
        <v>21.0276</v>
      </c>
    </row>
    <row r="57" spans="1:20" s="69" customFormat="1" x14ac:dyDescent="0.25">
      <c r="A57" s="52"/>
      <c r="B57" s="53" t="s">
        <v>32</v>
      </c>
      <c r="C57" s="54"/>
      <c r="D57" s="68">
        <v>281.40000000000003</v>
      </c>
      <c r="E57" s="68">
        <v>22.060000000000002</v>
      </c>
      <c r="F57" s="68">
        <v>412.72</v>
      </c>
      <c r="G57" s="68">
        <v>22.060000000000002</v>
      </c>
      <c r="H57" s="68">
        <v>113.498</v>
      </c>
      <c r="I57" s="68">
        <v>23.53</v>
      </c>
      <c r="J57" s="68">
        <v>103.18</v>
      </c>
      <c r="K57" s="68">
        <v>98.490000000000009</v>
      </c>
      <c r="L57" s="68">
        <v>145.38999999999999</v>
      </c>
      <c r="M57" s="68">
        <v>99.474899999999991</v>
      </c>
      <c r="N57" s="68">
        <v>98.490000000000009</v>
      </c>
      <c r="O57" s="68">
        <v>353.62600000000003</v>
      </c>
      <c r="P57" s="68">
        <v>412.72</v>
      </c>
      <c r="Q57" s="68">
        <v>370.51</v>
      </c>
      <c r="R57" s="68">
        <v>370.51</v>
      </c>
      <c r="S57" s="68">
        <v>393.96000000000004</v>
      </c>
      <c r="T57" s="68">
        <v>43.077600000000004</v>
      </c>
    </row>
    <row r="58" spans="1:20" s="67" customFormat="1" x14ac:dyDescent="0.25">
      <c r="A58" s="55"/>
      <c r="B58" s="73"/>
      <c r="C58" s="83"/>
      <c r="D58" s="92"/>
      <c r="E58" s="92"/>
      <c r="F58" s="92"/>
      <c r="G58" s="92"/>
      <c r="H58" s="92"/>
      <c r="I58" s="92"/>
      <c r="J58" s="92"/>
      <c r="K58" s="92"/>
      <c r="L58" s="92"/>
      <c r="M58" s="92"/>
      <c r="N58" s="92"/>
      <c r="O58" s="92"/>
      <c r="P58" s="92"/>
      <c r="Q58" s="92"/>
      <c r="R58" s="92"/>
      <c r="S58" s="92"/>
      <c r="T58" s="92"/>
    </row>
    <row r="59" spans="1:20" s="69" customFormat="1" x14ac:dyDescent="0.25">
      <c r="A59" s="52" t="s">
        <v>448</v>
      </c>
      <c r="B59" s="53" t="s">
        <v>448</v>
      </c>
      <c r="C59" s="54">
        <v>82947</v>
      </c>
      <c r="D59" s="68">
        <v>124.8</v>
      </c>
      <c r="E59" s="68"/>
      <c r="F59" s="68"/>
      <c r="G59" s="68">
        <v>3.54</v>
      </c>
      <c r="H59" s="68">
        <v>50.335999999999999</v>
      </c>
      <c r="I59" s="68">
        <v>3.93</v>
      </c>
      <c r="J59" s="68">
        <v>45.76</v>
      </c>
      <c r="K59" s="68">
        <v>43.68</v>
      </c>
      <c r="L59" s="68">
        <v>64.48</v>
      </c>
      <c r="M59" s="68">
        <v>44.116799999999998</v>
      </c>
      <c r="N59" s="68">
        <v>43.68</v>
      </c>
      <c r="O59" s="68">
        <v>156.83199999999999</v>
      </c>
      <c r="P59" s="68">
        <v>183.04</v>
      </c>
      <c r="Q59" s="68">
        <v>164.32</v>
      </c>
      <c r="R59" s="68">
        <v>164.32</v>
      </c>
      <c r="S59" s="68">
        <v>174.72</v>
      </c>
      <c r="T59" s="68">
        <v>121.4928</v>
      </c>
    </row>
    <row r="60" spans="1:20" s="67" customFormat="1" x14ac:dyDescent="0.25">
      <c r="A60" s="52"/>
      <c r="B60" s="53" t="s">
        <v>31</v>
      </c>
      <c r="C60" s="54">
        <v>36415</v>
      </c>
      <c r="D60" s="68">
        <v>21.6</v>
      </c>
      <c r="E60" s="68"/>
      <c r="F60" s="68"/>
      <c r="G60" s="68">
        <v>8.83</v>
      </c>
      <c r="H60" s="68">
        <v>8.7119999999999997</v>
      </c>
      <c r="I60" s="68">
        <v>8.83</v>
      </c>
      <c r="J60" s="68">
        <v>7.92</v>
      </c>
      <c r="K60" s="68">
        <v>7.56</v>
      </c>
      <c r="L60" s="68">
        <v>11.16</v>
      </c>
      <c r="M60" s="68">
        <v>7.6356000000000002</v>
      </c>
      <c r="N60" s="68">
        <v>7.56</v>
      </c>
      <c r="O60" s="68">
        <v>27.143999999999998</v>
      </c>
      <c r="P60" s="68">
        <v>31.68</v>
      </c>
      <c r="Q60" s="68">
        <v>28.44</v>
      </c>
      <c r="R60" s="68">
        <v>28.44</v>
      </c>
      <c r="S60" s="68">
        <v>30.24</v>
      </c>
      <c r="T60" s="68">
        <v>21.0276</v>
      </c>
    </row>
    <row r="61" spans="1:20" s="69" customFormat="1" x14ac:dyDescent="0.25">
      <c r="A61" s="52"/>
      <c r="B61" s="53" t="s">
        <v>32</v>
      </c>
      <c r="C61" s="54"/>
      <c r="D61" s="68">
        <v>146.4</v>
      </c>
      <c r="E61" s="68">
        <v>12.370000000000001</v>
      </c>
      <c r="F61" s="68">
        <v>214.72</v>
      </c>
      <c r="G61" s="68">
        <v>12.370000000000001</v>
      </c>
      <c r="H61" s="68">
        <v>59.048000000000002</v>
      </c>
      <c r="I61" s="68">
        <v>12.76</v>
      </c>
      <c r="J61" s="68">
        <v>53.68</v>
      </c>
      <c r="K61" s="68">
        <v>51.24</v>
      </c>
      <c r="L61" s="68">
        <v>75.64</v>
      </c>
      <c r="M61" s="68">
        <v>51.752399999999994</v>
      </c>
      <c r="N61" s="68">
        <v>51.24</v>
      </c>
      <c r="O61" s="68">
        <v>183.976</v>
      </c>
      <c r="P61" s="68">
        <v>214.72</v>
      </c>
      <c r="Q61" s="68">
        <v>192.76</v>
      </c>
      <c r="R61" s="68">
        <v>192.76</v>
      </c>
      <c r="S61" s="68">
        <v>204.96</v>
      </c>
      <c r="T61" s="68">
        <v>142.5204</v>
      </c>
    </row>
    <row r="62" spans="1:20" s="67" customFormat="1" x14ac:dyDescent="0.25">
      <c r="A62" s="55"/>
      <c r="B62" s="73"/>
      <c r="C62" s="83"/>
      <c r="D62" s="92"/>
      <c r="E62" s="92"/>
      <c r="F62" s="92"/>
      <c r="G62" s="92"/>
      <c r="H62" s="92"/>
      <c r="I62" s="92"/>
      <c r="J62" s="92"/>
      <c r="K62" s="92"/>
      <c r="L62" s="92"/>
      <c r="M62" s="92"/>
      <c r="N62" s="92"/>
      <c r="O62" s="92"/>
      <c r="P62" s="92"/>
      <c r="Q62" s="92"/>
      <c r="R62" s="92"/>
      <c r="S62" s="92"/>
      <c r="T62" s="92"/>
    </row>
    <row r="63" spans="1:20" s="69" customFormat="1" x14ac:dyDescent="0.25">
      <c r="A63" s="52" t="s">
        <v>449</v>
      </c>
      <c r="B63" s="53" t="s">
        <v>449</v>
      </c>
      <c r="C63" s="54">
        <v>83010</v>
      </c>
      <c r="D63" s="68">
        <v>148.19999999999999</v>
      </c>
      <c r="E63" s="68"/>
      <c r="F63" s="68"/>
      <c r="G63" s="68">
        <v>11.32</v>
      </c>
      <c r="H63" s="68">
        <v>59.774000000000001</v>
      </c>
      <c r="I63" s="68">
        <v>12.58</v>
      </c>
      <c r="J63" s="68">
        <v>54.34</v>
      </c>
      <c r="K63" s="68">
        <v>51.87</v>
      </c>
      <c r="L63" s="68">
        <v>76.569999999999993</v>
      </c>
      <c r="M63" s="68">
        <v>52.3887</v>
      </c>
      <c r="N63" s="68">
        <v>51.87</v>
      </c>
      <c r="O63" s="68">
        <v>186.238</v>
      </c>
      <c r="P63" s="68">
        <v>217.36</v>
      </c>
      <c r="Q63" s="68">
        <v>195.13</v>
      </c>
      <c r="R63" s="68">
        <v>195.13</v>
      </c>
      <c r="S63" s="68">
        <v>207.48</v>
      </c>
      <c r="T63" s="68">
        <v>144.27269999999999</v>
      </c>
    </row>
    <row r="64" spans="1:20" s="67" customFormat="1" x14ac:dyDescent="0.25">
      <c r="A64" s="52"/>
      <c r="B64" s="53" t="s">
        <v>31</v>
      </c>
      <c r="C64" s="54">
        <v>36415</v>
      </c>
      <c r="D64" s="68">
        <v>21.6</v>
      </c>
      <c r="E64" s="68"/>
      <c r="F64" s="68"/>
      <c r="G64" s="68">
        <v>8.83</v>
      </c>
      <c r="H64" s="68">
        <v>8.7119999999999997</v>
      </c>
      <c r="I64" s="68">
        <v>8.83</v>
      </c>
      <c r="J64" s="68">
        <v>7.92</v>
      </c>
      <c r="K64" s="68">
        <v>7.56</v>
      </c>
      <c r="L64" s="68">
        <v>11.16</v>
      </c>
      <c r="M64" s="68">
        <v>7.6356000000000002</v>
      </c>
      <c r="N64" s="68">
        <v>7.56</v>
      </c>
      <c r="O64" s="68">
        <v>27.143999999999998</v>
      </c>
      <c r="P64" s="68">
        <v>31.68</v>
      </c>
      <c r="Q64" s="68">
        <v>28.44</v>
      </c>
      <c r="R64" s="68">
        <v>28.44</v>
      </c>
      <c r="S64" s="68">
        <v>30.24</v>
      </c>
      <c r="T64" s="68">
        <v>21.0276</v>
      </c>
    </row>
    <row r="65" spans="1:20" s="69" customFormat="1" x14ac:dyDescent="0.25">
      <c r="A65" s="52"/>
      <c r="B65" s="53" t="s">
        <v>32</v>
      </c>
      <c r="C65" s="54"/>
      <c r="D65" s="68">
        <v>169.79999999999998</v>
      </c>
      <c r="E65" s="68">
        <v>20.149999999999999</v>
      </c>
      <c r="F65" s="68">
        <v>249.04000000000002</v>
      </c>
      <c r="G65" s="68">
        <v>20.149999999999999</v>
      </c>
      <c r="H65" s="68">
        <v>68.486000000000004</v>
      </c>
      <c r="I65" s="68">
        <v>21.41</v>
      </c>
      <c r="J65" s="68">
        <v>62.260000000000005</v>
      </c>
      <c r="K65" s="68">
        <v>59.43</v>
      </c>
      <c r="L65" s="68">
        <v>87.72999999999999</v>
      </c>
      <c r="M65" s="68">
        <v>60.024299999999997</v>
      </c>
      <c r="N65" s="68">
        <v>59.43</v>
      </c>
      <c r="O65" s="68">
        <v>213.38200000000001</v>
      </c>
      <c r="P65" s="68">
        <v>249.04000000000002</v>
      </c>
      <c r="Q65" s="68">
        <v>223.57</v>
      </c>
      <c r="R65" s="68">
        <v>223.57</v>
      </c>
      <c r="S65" s="68">
        <v>237.72</v>
      </c>
      <c r="T65" s="68">
        <v>165.30029999999999</v>
      </c>
    </row>
    <row r="66" spans="1:20" s="67" customFormat="1" x14ac:dyDescent="0.25">
      <c r="A66" s="55"/>
      <c r="B66" s="73"/>
      <c r="C66" s="83"/>
      <c r="D66" s="92"/>
      <c r="E66" s="92"/>
      <c r="F66" s="92"/>
      <c r="G66" s="92"/>
      <c r="H66" s="92"/>
      <c r="I66" s="92"/>
      <c r="J66" s="92"/>
      <c r="K66" s="92"/>
      <c r="L66" s="92"/>
      <c r="M66" s="92"/>
      <c r="N66" s="92"/>
      <c r="O66" s="92"/>
      <c r="P66" s="92"/>
      <c r="Q66" s="92"/>
      <c r="R66" s="92"/>
      <c r="S66" s="92"/>
      <c r="T66" s="92"/>
    </row>
    <row r="67" spans="1:20" s="69" customFormat="1" x14ac:dyDescent="0.25">
      <c r="A67" s="52" t="s">
        <v>53</v>
      </c>
      <c r="B67" s="53" t="s">
        <v>53</v>
      </c>
      <c r="C67" s="54">
        <v>85018</v>
      </c>
      <c r="D67" s="68">
        <v>57.6</v>
      </c>
      <c r="E67" s="68"/>
      <c r="F67" s="68"/>
      <c r="G67" s="68">
        <v>2.13</v>
      </c>
      <c r="H67" s="68">
        <v>23.231999999999999</v>
      </c>
      <c r="I67" s="68">
        <v>2.37</v>
      </c>
      <c r="J67" s="68">
        <v>21.12</v>
      </c>
      <c r="K67" s="68">
        <v>20.16</v>
      </c>
      <c r="L67" s="68">
        <v>29.76</v>
      </c>
      <c r="M67" s="68">
        <v>20.361599999999999</v>
      </c>
      <c r="N67" s="68">
        <v>20.16</v>
      </c>
      <c r="O67" s="68">
        <v>72.384</v>
      </c>
      <c r="P67" s="68">
        <v>84.48</v>
      </c>
      <c r="Q67" s="68">
        <v>75.84</v>
      </c>
      <c r="R67" s="68">
        <v>75.84</v>
      </c>
      <c r="S67" s="68">
        <v>80.64</v>
      </c>
      <c r="T67" s="68">
        <v>56.073599999999999</v>
      </c>
    </row>
    <row r="68" spans="1:20" s="69" customFormat="1" x14ac:dyDescent="0.25">
      <c r="A68" s="52"/>
      <c r="B68" s="53" t="s">
        <v>31</v>
      </c>
      <c r="C68" s="54">
        <v>36415</v>
      </c>
      <c r="D68" s="68">
        <v>21.6</v>
      </c>
      <c r="E68" s="68"/>
      <c r="F68" s="68"/>
      <c r="G68" s="68">
        <v>8.83</v>
      </c>
      <c r="H68" s="68">
        <v>8.7119999999999997</v>
      </c>
      <c r="I68" s="68">
        <v>8.83</v>
      </c>
      <c r="J68" s="68">
        <v>7.92</v>
      </c>
      <c r="K68" s="68">
        <v>7.56</v>
      </c>
      <c r="L68" s="68">
        <v>11.16</v>
      </c>
      <c r="M68" s="68">
        <v>7.6356000000000002</v>
      </c>
      <c r="N68" s="68">
        <v>7.56</v>
      </c>
      <c r="O68" s="68">
        <v>27.143999999999998</v>
      </c>
      <c r="P68" s="68">
        <v>31.68</v>
      </c>
      <c r="Q68" s="68">
        <v>28.44</v>
      </c>
      <c r="R68" s="68">
        <v>28.44</v>
      </c>
      <c r="S68" s="68">
        <v>30.24</v>
      </c>
      <c r="T68" s="68">
        <v>21.0276</v>
      </c>
    </row>
    <row r="69" spans="1:20" s="67" customFormat="1" x14ac:dyDescent="0.25">
      <c r="A69" s="52"/>
      <c r="B69" s="53" t="s">
        <v>32</v>
      </c>
      <c r="C69" s="54"/>
      <c r="D69" s="68">
        <v>79.2</v>
      </c>
      <c r="E69" s="68">
        <v>10.96</v>
      </c>
      <c r="F69" s="68">
        <v>116.16</v>
      </c>
      <c r="G69" s="68">
        <v>10.96</v>
      </c>
      <c r="H69" s="68">
        <v>31.943999999999999</v>
      </c>
      <c r="I69" s="68">
        <v>11.2</v>
      </c>
      <c r="J69" s="68">
        <v>29.04</v>
      </c>
      <c r="K69" s="68">
        <v>27.72</v>
      </c>
      <c r="L69" s="68">
        <v>40.92</v>
      </c>
      <c r="M69" s="68">
        <v>27.997199999999999</v>
      </c>
      <c r="N69" s="68">
        <v>27.72</v>
      </c>
      <c r="O69" s="68">
        <v>99.527999999999992</v>
      </c>
      <c r="P69" s="68">
        <v>116.16</v>
      </c>
      <c r="Q69" s="68">
        <v>104.28</v>
      </c>
      <c r="R69" s="68">
        <v>104.28</v>
      </c>
      <c r="S69" s="68">
        <v>110.88</v>
      </c>
      <c r="T69" s="68">
        <v>77.101200000000006</v>
      </c>
    </row>
    <row r="70" spans="1:20" s="67" customFormat="1" x14ac:dyDescent="0.25">
      <c r="A70" s="55"/>
      <c r="B70" s="73"/>
      <c r="C70" s="83"/>
      <c r="D70" s="92"/>
      <c r="E70" s="92"/>
      <c r="F70" s="92"/>
      <c r="G70" s="92"/>
      <c r="H70" s="92"/>
      <c r="I70" s="92"/>
      <c r="J70" s="92"/>
      <c r="K70" s="92"/>
      <c r="L70" s="92"/>
      <c r="M70" s="92"/>
      <c r="N70" s="92"/>
      <c r="O70" s="92"/>
      <c r="P70" s="92"/>
      <c r="Q70" s="92"/>
      <c r="R70" s="92"/>
      <c r="S70" s="92"/>
      <c r="T70" s="92"/>
    </row>
    <row r="71" spans="1:20" s="69" customFormat="1" x14ac:dyDescent="0.25">
      <c r="A71" s="52" t="s">
        <v>54</v>
      </c>
      <c r="B71" s="53" t="s">
        <v>53</v>
      </c>
      <c r="C71" s="54">
        <v>85018</v>
      </c>
      <c r="D71" s="68">
        <v>57.6</v>
      </c>
      <c r="E71" s="68"/>
      <c r="F71" s="68"/>
      <c r="G71" s="68">
        <v>2.13</v>
      </c>
      <c r="H71" s="68">
        <v>23.231999999999999</v>
      </c>
      <c r="I71" s="68">
        <v>2.37</v>
      </c>
      <c r="J71" s="68">
        <v>21.12</v>
      </c>
      <c r="K71" s="68">
        <v>20.16</v>
      </c>
      <c r="L71" s="68">
        <v>29.76</v>
      </c>
      <c r="M71" s="68">
        <v>20.361599999999999</v>
      </c>
      <c r="N71" s="68">
        <v>20.16</v>
      </c>
      <c r="O71" s="68">
        <v>72.384</v>
      </c>
      <c r="P71" s="68">
        <v>84.48</v>
      </c>
      <c r="Q71" s="68">
        <v>75.84</v>
      </c>
      <c r="R71" s="68">
        <v>75.84</v>
      </c>
      <c r="S71" s="68">
        <v>80.64</v>
      </c>
      <c r="T71" s="68">
        <v>56.073599999999999</v>
      </c>
    </row>
    <row r="72" spans="1:20" s="69" customFormat="1" x14ac:dyDescent="0.25">
      <c r="A72" s="52"/>
      <c r="B72" s="53" t="s">
        <v>55</v>
      </c>
      <c r="C72" s="54">
        <v>85014</v>
      </c>
      <c r="D72" s="68">
        <v>58.2</v>
      </c>
      <c r="E72" s="68"/>
      <c r="F72" s="68"/>
      <c r="G72" s="68">
        <v>2.13</v>
      </c>
      <c r="H72" s="68">
        <v>23.474</v>
      </c>
      <c r="I72" s="68">
        <v>2.37</v>
      </c>
      <c r="J72" s="68">
        <v>21.34</v>
      </c>
      <c r="K72" s="68">
        <v>20.37</v>
      </c>
      <c r="L72" s="68">
        <v>30.07</v>
      </c>
      <c r="M72" s="68">
        <v>20.573699999999999</v>
      </c>
      <c r="N72" s="68">
        <v>20.37</v>
      </c>
      <c r="O72" s="68">
        <v>73.138000000000005</v>
      </c>
      <c r="P72" s="68">
        <v>85.36</v>
      </c>
      <c r="Q72" s="68">
        <v>76.63</v>
      </c>
      <c r="R72" s="68">
        <v>76.63</v>
      </c>
      <c r="S72" s="68">
        <v>81.48</v>
      </c>
      <c r="T72" s="68">
        <v>113.3154</v>
      </c>
    </row>
    <row r="73" spans="1:20" s="67" customFormat="1" x14ac:dyDescent="0.25">
      <c r="A73" s="52"/>
      <c r="B73" s="53" t="s">
        <v>31</v>
      </c>
      <c r="C73" s="54">
        <v>36415</v>
      </c>
      <c r="D73" s="68">
        <v>21.6</v>
      </c>
      <c r="E73" s="68"/>
      <c r="F73" s="68"/>
      <c r="G73" s="68">
        <v>8.83</v>
      </c>
      <c r="H73" s="68">
        <v>8.7119999999999997</v>
      </c>
      <c r="I73" s="68">
        <v>8.83</v>
      </c>
      <c r="J73" s="68">
        <v>7.92</v>
      </c>
      <c r="K73" s="68">
        <v>7.56</v>
      </c>
      <c r="L73" s="68">
        <v>11.16</v>
      </c>
      <c r="M73" s="68">
        <v>7.6356000000000002</v>
      </c>
      <c r="N73" s="68">
        <v>7.56</v>
      </c>
      <c r="O73" s="68">
        <v>27.143999999999998</v>
      </c>
      <c r="P73" s="68">
        <v>31.68</v>
      </c>
      <c r="Q73" s="68">
        <v>28.44</v>
      </c>
      <c r="R73" s="68">
        <v>28.44</v>
      </c>
      <c r="S73" s="68">
        <v>30.24</v>
      </c>
      <c r="T73" s="68">
        <v>21.0276</v>
      </c>
    </row>
    <row r="74" spans="1:20" s="69" customFormat="1" x14ac:dyDescent="0.25">
      <c r="A74" s="52"/>
      <c r="B74" s="53" t="s">
        <v>32</v>
      </c>
      <c r="C74" s="54"/>
      <c r="D74" s="68">
        <v>137.4</v>
      </c>
      <c r="E74" s="68">
        <v>13.09</v>
      </c>
      <c r="F74" s="68">
        <v>201.52</v>
      </c>
      <c r="G74" s="68">
        <v>13.09</v>
      </c>
      <c r="H74" s="68">
        <v>55.418000000000006</v>
      </c>
      <c r="I74" s="68">
        <v>13.57</v>
      </c>
      <c r="J74" s="68">
        <v>50.38</v>
      </c>
      <c r="K74" s="68">
        <v>48.09</v>
      </c>
      <c r="L74" s="68">
        <v>70.989999999999995</v>
      </c>
      <c r="M74" s="68">
        <v>48.570899999999995</v>
      </c>
      <c r="N74" s="68">
        <v>48.09</v>
      </c>
      <c r="O74" s="68">
        <v>172.666</v>
      </c>
      <c r="P74" s="68">
        <v>201.52</v>
      </c>
      <c r="Q74" s="68">
        <v>180.91</v>
      </c>
      <c r="R74" s="68">
        <v>180.91</v>
      </c>
      <c r="S74" s="68">
        <v>192.36</v>
      </c>
      <c r="T74" s="68">
        <v>190.41660000000002</v>
      </c>
    </row>
    <row r="75" spans="1:20" s="67" customFormat="1" x14ac:dyDescent="0.25">
      <c r="A75" s="55"/>
      <c r="B75" s="73"/>
      <c r="C75" s="83"/>
      <c r="D75" s="92"/>
      <c r="E75" s="92"/>
      <c r="F75" s="92"/>
      <c r="G75" s="92"/>
      <c r="H75" s="92"/>
      <c r="I75" s="92"/>
      <c r="J75" s="92"/>
      <c r="K75" s="92"/>
      <c r="L75" s="92"/>
      <c r="M75" s="92"/>
      <c r="N75" s="92"/>
      <c r="O75" s="92"/>
      <c r="P75" s="92"/>
      <c r="Q75" s="92"/>
      <c r="R75" s="92"/>
      <c r="S75" s="92"/>
      <c r="T75" s="92"/>
    </row>
    <row r="76" spans="1:20" s="69" customFormat="1" x14ac:dyDescent="0.25">
      <c r="A76" s="52" t="s">
        <v>56</v>
      </c>
      <c r="B76" s="53" t="s">
        <v>57</v>
      </c>
      <c r="C76" s="54">
        <v>83036</v>
      </c>
      <c r="D76" s="68">
        <v>76.8</v>
      </c>
      <c r="E76" s="68"/>
      <c r="F76" s="68"/>
      <c r="G76" s="68">
        <v>8.74</v>
      </c>
      <c r="H76" s="68">
        <v>30.975999999999999</v>
      </c>
      <c r="I76" s="68">
        <v>9.7100000000000009</v>
      </c>
      <c r="J76" s="68">
        <v>28.16</v>
      </c>
      <c r="K76" s="68">
        <v>26.88</v>
      </c>
      <c r="L76" s="68">
        <v>39.68</v>
      </c>
      <c r="M76" s="68">
        <v>27.148800000000001</v>
      </c>
      <c r="N76" s="68">
        <v>26.88</v>
      </c>
      <c r="O76" s="68">
        <v>96.512</v>
      </c>
      <c r="P76" s="68">
        <v>112.64</v>
      </c>
      <c r="Q76" s="68">
        <v>101.12</v>
      </c>
      <c r="R76" s="68">
        <v>101.12</v>
      </c>
      <c r="S76" s="68">
        <v>107.52</v>
      </c>
      <c r="T76" s="68">
        <v>74.764799999999994</v>
      </c>
    </row>
    <row r="77" spans="1:20" s="69" customFormat="1" x14ac:dyDescent="0.25">
      <c r="A77" s="52"/>
      <c r="B77" s="53" t="s">
        <v>31</v>
      </c>
      <c r="C77" s="54">
        <v>36415</v>
      </c>
      <c r="D77" s="68">
        <v>21.6</v>
      </c>
      <c r="E77" s="68"/>
      <c r="F77" s="68"/>
      <c r="G77" s="68">
        <v>8.83</v>
      </c>
      <c r="H77" s="68">
        <v>8.7119999999999997</v>
      </c>
      <c r="I77" s="68">
        <v>8.83</v>
      </c>
      <c r="J77" s="68">
        <v>7.92</v>
      </c>
      <c r="K77" s="68">
        <v>7.56</v>
      </c>
      <c r="L77" s="68">
        <v>11.16</v>
      </c>
      <c r="M77" s="68">
        <v>7.6356000000000002</v>
      </c>
      <c r="N77" s="68">
        <v>7.56</v>
      </c>
      <c r="O77" s="68">
        <v>27.143999999999998</v>
      </c>
      <c r="P77" s="68">
        <v>31.68</v>
      </c>
      <c r="Q77" s="68">
        <v>28.44</v>
      </c>
      <c r="R77" s="68">
        <v>28.44</v>
      </c>
      <c r="S77" s="68">
        <v>30.24</v>
      </c>
      <c r="T77" s="68">
        <v>21.0276</v>
      </c>
    </row>
    <row r="78" spans="1:20" s="69" customFormat="1" x14ac:dyDescent="0.25">
      <c r="A78" s="52"/>
      <c r="B78" s="53" t="s">
        <v>32</v>
      </c>
      <c r="C78" s="54"/>
      <c r="D78" s="68">
        <v>98.4</v>
      </c>
      <c r="E78" s="68">
        <v>17.57</v>
      </c>
      <c r="F78" s="68">
        <v>144.32</v>
      </c>
      <c r="G78" s="68">
        <v>17.57</v>
      </c>
      <c r="H78" s="68">
        <v>39.688000000000002</v>
      </c>
      <c r="I78" s="68">
        <v>18.54</v>
      </c>
      <c r="J78" s="68">
        <v>36.08</v>
      </c>
      <c r="K78" s="68">
        <v>34.44</v>
      </c>
      <c r="L78" s="68">
        <v>50.84</v>
      </c>
      <c r="M78" s="68">
        <v>34.784400000000005</v>
      </c>
      <c r="N78" s="68">
        <v>34.44</v>
      </c>
      <c r="O78" s="68">
        <v>123.65600000000001</v>
      </c>
      <c r="P78" s="68">
        <v>144.32</v>
      </c>
      <c r="Q78" s="68">
        <v>129.56</v>
      </c>
      <c r="R78" s="68">
        <v>129.56</v>
      </c>
      <c r="S78" s="68">
        <v>137.76</v>
      </c>
      <c r="T78" s="68">
        <v>95.792399999999986</v>
      </c>
    </row>
    <row r="79" spans="1:20" s="67" customFormat="1" x14ac:dyDescent="0.25">
      <c r="A79" s="55"/>
      <c r="B79" s="73"/>
      <c r="C79" s="83"/>
      <c r="D79" s="92"/>
      <c r="E79" s="92"/>
      <c r="F79" s="92"/>
      <c r="G79" s="92"/>
      <c r="H79" s="92"/>
      <c r="I79" s="92"/>
      <c r="J79" s="92"/>
      <c r="K79" s="92"/>
      <c r="L79" s="92"/>
      <c r="M79" s="92"/>
      <c r="N79" s="92"/>
      <c r="O79" s="92"/>
      <c r="P79" s="92"/>
      <c r="Q79" s="92"/>
      <c r="R79" s="92"/>
      <c r="S79" s="92"/>
      <c r="T79" s="92"/>
    </row>
    <row r="80" spans="1:20" s="69" customFormat="1" x14ac:dyDescent="0.25">
      <c r="A80" s="52" t="s">
        <v>58</v>
      </c>
      <c r="B80" s="53" t="s">
        <v>58</v>
      </c>
      <c r="C80" s="54">
        <v>80076</v>
      </c>
      <c r="D80" s="68">
        <v>180.6</v>
      </c>
      <c r="E80" s="68"/>
      <c r="F80" s="68"/>
      <c r="G80" s="68">
        <v>7.35</v>
      </c>
      <c r="H80" s="68">
        <v>72.841999999999999</v>
      </c>
      <c r="I80" s="68">
        <v>8.17</v>
      </c>
      <c r="J80" s="68">
        <v>66.22</v>
      </c>
      <c r="K80" s="68">
        <v>63.21</v>
      </c>
      <c r="L80" s="68">
        <v>93.31</v>
      </c>
      <c r="M80" s="68">
        <v>63.842100000000002</v>
      </c>
      <c r="N80" s="68">
        <v>63.21</v>
      </c>
      <c r="O80" s="68">
        <v>226.95400000000001</v>
      </c>
      <c r="P80" s="68">
        <v>264.88</v>
      </c>
      <c r="Q80" s="68">
        <v>237.79</v>
      </c>
      <c r="R80" s="68">
        <v>237.79</v>
      </c>
      <c r="S80" s="68">
        <v>252.84</v>
      </c>
      <c r="T80" s="68">
        <v>175.8141</v>
      </c>
    </row>
    <row r="81" spans="1:20" s="69" customFormat="1" x14ac:dyDescent="0.25">
      <c r="A81" s="52"/>
      <c r="B81" s="53" t="s">
        <v>31</v>
      </c>
      <c r="C81" s="54">
        <v>36415</v>
      </c>
      <c r="D81" s="68">
        <v>21.6</v>
      </c>
      <c r="E81" s="68"/>
      <c r="F81" s="68"/>
      <c r="G81" s="68">
        <v>8.83</v>
      </c>
      <c r="H81" s="68">
        <v>8.7119999999999997</v>
      </c>
      <c r="I81" s="68">
        <v>8.83</v>
      </c>
      <c r="J81" s="68">
        <v>7.92</v>
      </c>
      <c r="K81" s="68">
        <v>7.56</v>
      </c>
      <c r="L81" s="68">
        <v>11.16</v>
      </c>
      <c r="M81" s="68">
        <v>7.6356000000000002</v>
      </c>
      <c r="N81" s="68">
        <v>7.56</v>
      </c>
      <c r="O81" s="68">
        <v>27.143999999999998</v>
      </c>
      <c r="P81" s="68">
        <v>31.68</v>
      </c>
      <c r="Q81" s="68">
        <v>28.44</v>
      </c>
      <c r="R81" s="68">
        <v>28.44</v>
      </c>
      <c r="S81" s="68">
        <v>30.24</v>
      </c>
      <c r="T81" s="68">
        <v>21.0276</v>
      </c>
    </row>
    <row r="82" spans="1:20" s="69" customFormat="1" x14ac:dyDescent="0.25">
      <c r="A82" s="52"/>
      <c r="B82" s="53" t="s">
        <v>32</v>
      </c>
      <c r="C82" s="54"/>
      <c r="D82" s="68">
        <v>202.2</v>
      </c>
      <c r="E82" s="68">
        <v>16.18</v>
      </c>
      <c r="F82" s="68">
        <v>296.56</v>
      </c>
      <c r="G82" s="68">
        <v>16.18</v>
      </c>
      <c r="H82" s="68">
        <v>81.554000000000002</v>
      </c>
      <c r="I82" s="68">
        <v>17</v>
      </c>
      <c r="J82" s="68">
        <v>74.14</v>
      </c>
      <c r="K82" s="68">
        <v>70.77</v>
      </c>
      <c r="L82" s="68">
        <v>104.47</v>
      </c>
      <c r="M82" s="68">
        <v>71.477699999999999</v>
      </c>
      <c r="N82" s="68">
        <v>70.77</v>
      </c>
      <c r="O82" s="68">
        <v>254.09800000000001</v>
      </c>
      <c r="P82" s="68">
        <v>296.56</v>
      </c>
      <c r="Q82" s="68">
        <v>266.23</v>
      </c>
      <c r="R82" s="68">
        <v>266.23</v>
      </c>
      <c r="S82" s="68">
        <v>283.08</v>
      </c>
      <c r="T82" s="68">
        <v>196.8417</v>
      </c>
    </row>
    <row r="83" spans="1:20" s="67" customFormat="1" x14ac:dyDescent="0.25">
      <c r="A83" s="55"/>
      <c r="B83" s="73"/>
      <c r="C83" s="83"/>
      <c r="D83" s="92"/>
      <c r="E83" s="92"/>
      <c r="F83" s="92"/>
      <c r="G83" s="92"/>
      <c r="H83" s="92"/>
      <c r="I83" s="92"/>
      <c r="J83" s="92"/>
      <c r="K83" s="92"/>
      <c r="L83" s="92"/>
      <c r="M83" s="92"/>
      <c r="N83" s="92"/>
      <c r="O83" s="92"/>
      <c r="P83" s="92"/>
      <c r="Q83" s="92"/>
      <c r="R83" s="92"/>
      <c r="S83" s="92"/>
      <c r="T83" s="92"/>
    </row>
    <row r="84" spans="1:20" s="69" customFormat="1" x14ac:dyDescent="0.25">
      <c r="A84" s="52" t="s">
        <v>59</v>
      </c>
      <c r="B84" s="53" t="s">
        <v>59</v>
      </c>
      <c r="C84" s="54">
        <v>80074</v>
      </c>
      <c r="D84" s="68">
        <v>336.6</v>
      </c>
      <c r="E84" s="68"/>
      <c r="F84" s="68"/>
      <c r="G84" s="68">
        <v>42.87</v>
      </c>
      <c r="H84" s="68">
        <v>135.762</v>
      </c>
      <c r="I84" s="68">
        <v>47.63</v>
      </c>
      <c r="J84" s="68">
        <v>123.42</v>
      </c>
      <c r="K84" s="68">
        <v>117.81</v>
      </c>
      <c r="L84" s="68">
        <v>173.91</v>
      </c>
      <c r="M84" s="68">
        <v>118.9881</v>
      </c>
      <c r="N84" s="68">
        <v>117.81</v>
      </c>
      <c r="O84" s="68">
        <v>422.99400000000003</v>
      </c>
      <c r="P84" s="68">
        <v>493.68</v>
      </c>
      <c r="Q84" s="68">
        <v>443.19</v>
      </c>
      <c r="R84" s="68">
        <v>443.19</v>
      </c>
      <c r="S84" s="68">
        <v>471.24</v>
      </c>
      <c r="T84" s="68">
        <v>327.68009999999998</v>
      </c>
    </row>
    <row r="85" spans="1:20" s="69" customFormat="1" x14ac:dyDescent="0.25">
      <c r="A85" s="52"/>
      <c r="B85" s="53" t="s">
        <v>31</v>
      </c>
      <c r="C85" s="54">
        <v>36415</v>
      </c>
      <c r="D85" s="68">
        <v>21.6</v>
      </c>
      <c r="E85" s="68"/>
      <c r="F85" s="68"/>
      <c r="G85" s="68">
        <v>8.83</v>
      </c>
      <c r="H85" s="68">
        <v>8.7119999999999997</v>
      </c>
      <c r="I85" s="68">
        <v>8.83</v>
      </c>
      <c r="J85" s="68">
        <v>7.92</v>
      </c>
      <c r="K85" s="68">
        <v>7.56</v>
      </c>
      <c r="L85" s="68">
        <v>11.16</v>
      </c>
      <c r="M85" s="68">
        <v>7.6356000000000002</v>
      </c>
      <c r="N85" s="68">
        <v>7.56</v>
      </c>
      <c r="O85" s="68">
        <v>27.143999999999998</v>
      </c>
      <c r="P85" s="68">
        <v>31.68</v>
      </c>
      <c r="Q85" s="68">
        <v>28.44</v>
      </c>
      <c r="R85" s="68">
        <v>28.44</v>
      </c>
      <c r="S85" s="68">
        <v>30.24</v>
      </c>
      <c r="T85" s="68">
        <v>21.0276</v>
      </c>
    </row>
    <row r="86" spans="1:20" s="69" customFormat="1" x14ac:dyDescent="0.25">
      <c r="A86" s="52"/>
      <c r="B86" s="53" t="s">
        <v>32</v>
      </c>
      <c r="C86" s="54"/>
      <c r="D86" s="68">
        <v>358.20000000000005</v>
      </c>
      <c r="E86" s="68">
        <v>51.699999999999996</v>
      </c>
      <c r="F86" s="68">
        <v>525.36</v>
      </c>
      <c r="G86" s="68">
        <v>51.699999999999996</v>
      </c>
      <c r="H86" s="68">
        <v>144.47399999999999</v>
      </c>
      <c r="I86" s="68">
        <v>56.46</v>
      </c>
      <c r="J86" s="68">
        <v>131.34</v>
      </c>
      <c r="K86" s="68">
        <v>125.37</v>
      </c>
      <c r="L86" s="68">
        <v>185.07</v>
      </c>
      <c r="M86" s="68">
        <v>126.6237</v>
      </c>
      <c r="N86" s="68">
        <v>125.37</v>
      </c>
      <c r="O86" s="68">
        <v>450.13800000000003</v>
      </c>
      <c r="P86" s="68">
        <v>525.36</v>
      </c>
      <c r="Q86" s="68">
        <v>471.63</v>
      </c>
      <c r="R86" s="68">
        <v>471.63</v>
      </c>
      <c r="S86" s="68">
        <v>501.48</v>
      </c>
      <c r="T86" s="68">
        <v>348.70769999999999</v>
      </c>
    </row>
    <row r="87" spans="1:20" s="67" customFormat="1" x14ac:dyDescent="0.25">
      <c r="A87" s="55"/>
      <c r="B87" s="73"/>
      <c r="C87" s="83"/>
      <c r="D87" s="92"/>
      <c r="E87" s="92"/>
      <c r="F87" s="92"/>
      <c r="G87" s="92"/>
      <c r="H87" s="92"/>
      <c r="I87" s="92"/>
      <c r="J87" s="92"/>
      <c r="K87" s="92"/>
      <c r="L87" s="92"/>
      <c r="M87" s="92"/>
      <c r="N87" s="92"/>
      <c r="O87" s="92"/>
      <c r="P87" s="92"/>
      <c r="Q87" s="92"/>
      <c r="R87" s="92"/>
      <c r="S87" s="92"/>
      <c r="T87" s="92"/>
    </row>
    <row r="88" spans="1:20" s="69" customFormat="1" x14ac:dyDescent="0.25">
      <c r="A88" s="52" t="s">
        <v>60</v>
      </c>
      <c r="B88" s="53" t="s">
        <v>61</v>
      </c>
      <c r="C88" s="54">
        <v>87522</v>
      </c>
      <c r="D88" s="68">
        <v>165.6</v>
      </c>
      <c r="E88" s="68"/>
      <c r="F88" s="68"/>
      <c r="G88" s="68">
        <v>38.56</v>
      </c>
      <c r="H88" s="68">
        <v>66.792000000000002</v>
      </c>
      <c r="I88" s="68">
        <v>42.84</v>
      </c>
      <c r="J88" s="68">
        <v>60.72</v>
      </c>
      <c r="K88" s="68">
        <v>57.96</v>
      </c>
      <c r="L88" s="68">
        <v>85.56</v>
      </c>
      <c r="M88" s="68">
        <v>58.5396</v>
      </c>
      <c r="N88" s="68">
        <v>57.96</v>
      </c>
      <c r="O88" s="68">
        <v>208.10400000000001</v>
      </c>
      <c r="P88" s="68">
        <v>242.88</v>
      </c>
      <c r="Q88" s="68">
        <v>218.04</v>
      </c>
      <c r="R88" s="68">
        <v>218.04</v>
      </c>
      <c r="S88" s="68">
        <v>231.84</v>
      </c>
      <c r="T88" s="68">
        <v>161.2116</v>
      </c>
    </row>
    <row r="89" spans="1:20" s="69" customFormat="1" x14ac:dyDescent="0.25">
      <c r="A89" s="52"/>
      <c r="B89" s="53" t="s">
        <v>31</v>
      </c>
      <c r="C89" s="54">
        <v>36415</v>
      </c>
      <c r="D89" s="68">
        <v>21.6</v>
      </c>
      <c r="E89" s="68"/>
      <c r="F89" s="68"/>
      <c r="G89" s="68">
        <v>8.83</v>
      </c>
      <c r="H89" s="68">
        <v>8.7119999999999997</v>
      </c>
      <c r="I89" s="68">
        <v>8.83</v>
      </c>
      <c r="J89" s="68">
        <v>7.92</v>
      </c>
      <c r="K89" s="68">
        <v>7.56</v>
      </c>
      <c r="L89" s="68">
        <v>11.16</v>
      </c>
      <c r="M89" s="68">
        <v>7.6356000000000002</v>
      </c>
      <c r="N89" s="68">
        <v>7.56</v>
      </c>
      <c r="O89" s="68">
        <v>27.143999999999998</v>
      </c>
      <c r="P89" s="68">
        <v>31.68</v>
      </c>
      <c r="Q89" s="68">
        <v>28.44</v>
      </c>
      <c r="R89" s="68">
        <v>28.44</v>
      </c>
      <c r="S89" s="68">
        <v>30.24</v>
      </c>
      <c r="T89" s="68">
        <v>21.0276</v>
      </c>
    </row>
    <row r="90" spans="1:20" s="69" customFormat="1" x14ac:dyDescent="0.25">
      <c r="A90" s="52"/>
      <c r="B90" s="53" t="s">
        <v>32</v>
      </c>
      <c r="C90" s="54"/>
      <c r="D90" s="68">
        <v>187.2</v>
      </c>
      <c r="E90" s="68">
        <v>47.39</v>
      </c>
      <c r="F90" s="68">
        <v>274.56</v>
      </c>
      <c r="G90" s="68">
        <v>47.39</v>
      </c>
      <c r="H90" s="68">
        <v>75.504000000000005</v>
      </c>
      <c r="I90" s="68">
        <v>51.67</v>
      </c>
      <c r="J90" s="68">
        <v>68.64</v>
      </c>
      <c r="K90" s="68">
        <v>65.52</v>
      </c>
      <c r="L90" s="68">
        <v>96.72</v>
      </c>
      <c r="M90" s="68">
        <v>66.175200000000004</v>
      </c>
      <c r="N90" s="68">
        <v>65.52</v>
      </c>
      <c r="O90" s="68">
        <v>235.24800000000002</v>
      </c>
      <c r="P90" s="68">
        <v>274.56</v>
      </c>
      <c r="Q90" s="68">
        <v>246.48</v>
      </c>
      <c r="R90" s="68">
        <v>246.48</v>
      </c>
      <c r="S90" s="68">
        <v>262.08</v>
      </c>
      <c r="T90" s="68">
        <v>182.23920000000001</v>
      </c>
    </row>
    <row r="91" spans="1:20" s="67" customFormat="1" x14ac:dyDescent="0.25">
      <c r="A91" s="55"/>
      <c r="B91" s="73"/>
      <c r="C91" s="83"/>
      <c r="D91" s="92"/>
      <c r="E91" s="92"/>
      <c r="F91" s="92"/>
      <c r="G91" s="92"/>
      <c r="H91" s="92"/>
      <c r="I91" s="92"/>
      <c r="J91" s="92"/>
      <c r="K91" s="92"/>
      <c r="L91" s="92"/>
      <c r="M91" s="92"/>
      <c r="N91" s="92"/>
      <c r="O91" s="92"/>
      <c r="P91" s="92"/>
      <c r="Q91" s="92"/>
      <c r="R91" s="92"/>
      <c r="S91" s="92"/>
      <c r="T91" s="92"/>
    </row>
    <row r="92" spans="1:20" s="69" customFormat="1" x14ac:dyDescent="0.25">
      <c r="A92" s="52" t="s">
        <v>62</v>
      </c>
      <c r="B92" s="53" t="s">
        <v>63</v>
      </c>
      <c r="C92" s="54">
        <v>87389</v>
      </c>
      <c r="D92" s="68">
        <v>247.8</v>
      </c>
      <c r="E92" s="68"/>
      <c r="F92" s="68"/>
      <c r="G92" s="68">
        <v>21.67</v>
      </c>
      <c r="H92" s="68">
        <v>99.945999999999998</v>
      </c>
      <c r="I92" s="68">
        <v>24.08</v>
      </c>
      <c r="J92" s="68">
        <v>90.86</v>
      </c>
      <c r="K92" s="68">
        <v>86.73</v>
      </c>
      <c r="L92" s="68">
        <v>128.03</v>
      </c>
      <c r="M92" s="68">
        <v>87.597300000000004</v>
      </c>
      <c r="N92" s="68">
        <v>86.73</v>
      </c>
      <c r="O92" s="68">
        <v>311.40199999999999</v>
      </c>
      <c r="P92" s="68">
        <v>363.44</v>
      </c>
      <c r="Q92" s="68">
        <v>326.27</v>
      </c>
      <c r="R92" s="68">
        <v>326.27</v>
      </c>
      <c r="S92" s="68">
        <v>346.92</v>
      </c>
      <c r="T92" s="68">
        <v>241.23330000000001</v>
      </c>
    </row>
    <row r="93" spans="1:20" s="67" customFormat="1" x14ac:dyDescent="0.25">
      <c r="A93" s="52"/>
      <c r="B93" s="53" t="s">
        <v>31</v>
      </c>
      <c r="C93" s="54">
        <v>36415</v>
      </c>
      <c r="D93" s="68">
        <v>21.6</v>
      </c>
      <c r="E93" s="68"/>
      <c r="F93" s="68"/>
      <c r="G93" s="68">
        <v>8.83</v>
      </c>
      <c r="H93" s="68">
        <v>8.7119999999999997</v>
      </c>
      <c r="I93" s="68">
        <v>8.83</v>
      </c>
      <c r="J93" s="68">
        <v>7.92</v>
      </c>
      <c r="K93" s="68">
        <v>7.56</v>
      </c>
      <c r="L93" s="68">
        <v>11.16</v>
      </c>
      <c r="M93" s="68">
        <v>7.6356000000000002</v>
      </c>
      <c r="N93" s="68">
        <v>7.56</v>
      </c>
      <c r="O93" s="68">
        <v>27.143999999999998</v>
      </c>
      <c r="P93" s="68">
        <v>31.68</v>
      </c>
      <c r="Q93" s="68">
        <v>28.44</v>
      </c>
      <c r="R93" s="68">
        <v>28.44</v>
      </c>
      <c r="S93" s="68">
        <v>30.24</v>
      </c>
      <c r="T93" s="68">
        <v>21.0276</v>
      </c>
    </row>
    <row r="94" spans="1:20" s="69" customFormat="1" x14ac:dyDescent="0.25">
      <c r="A94" s="52"/>
      <c r="B94" s="53" t="s">
        <v>32</v>
      </c>
      <c r="C94" s="54"/>
      <c r="D94" s="68">
        <v>269.40000000000003</v>
      </c>
      <c r="E94" s="68">
        <v>30.5</v>
      </c>
      <c r="F94" s="68">
        <v>395.12</v>
      </c>
      <c r="G94" s="68">
        <v>30.5</v>
      </c>
      <c r="H94" s="68">
        <v>108.658</v>
      </c>
      <c r="I94" s="68">
        <v>32.909999999999997</v>
      </c>
      <c r="J94" s="68">
        <v>98.78</v>
      </c>
      <c r="K94" s="68">
        <v>94.29</v>
      </c>
      <c r="L94" s="68">
        <v>139.19</v>
      </c>
      <c r="M94" s="68">
        <v>95.232900000000001</v>
      </c>
      <c r="N94" s="68">
        <v>94.29</v>
      </c>
      <c r="O94" s="68">
        <v>338.54599999999999</v>
      </c>
      <c r="P94" s="68">
        <v>395.12</v>
      </c>
      <c r="Q94" s="68">
        <v>354.71</v>
      </c>
      <c r="R94" s="68">
        <v>354.71</v>
      </c>
      <c r="S94" s="68">
        <v>377.16</v>
      </c>
      <c r="T94" s="68">
        <v>262.26089999999999</v>
      </c>
    </row>
    <row r="95" spans="1:20" s="67" customFormat="1" x14ac:dyDescent="0.25">
      <c r="A95" s="55"/>
      <c r="B95" s="73"/>
      <c r="C95" s="83"/>
      <c r="D95" s="92"/>
      <c r="E95" s="92"/>
      <c r="F95" s="92"/>
      <c r="G95" s="92"/>
      <c r="H95" s="92"/>
      <c r="I95" s="92"/>
      <c r="J95" s="92"/>
      <c r="K95" s="92"/>
      <c r="L95" s="92"/>
      <c r="M95" s="92"/>
      <c r="N95" s="92"/>
      <c r="O95" s="92"/>
      <c r="P95" s="92"/>
      <c r="Q95" s="92"/>
      <c r="R95" s="92"/>
      <c r="S95" s="92"/>
      <c r="T95" s="92"/>
    </row>
    <row r="96" spans="1:20" s="69" customFormat="1" x14ac:dyDescent="0.25">
      <c r="A96" s="52" t="s">
        <v>64</v>
      </c>
      <c r="B96" s="53" t="s">
        <v>65</v>
      </c>
      <c r="C96" s="54">
        <v>87804</v>
      </c>
      <c r="D96" s="68">
        <v>39.6</v>
      </c>
      <c r="E96" s="68">
        <v>13.86</v>
      </c>
      <c r="F96" s="68">
        <v>58.08</v>
      </c>
      <c r="G96" s="68">
        <v>14.9</v>
      </c>
      <c r="H96" s="68">
        <v>15.972</v>
      </c>
      <c r="I96" s="68">
        <v>16.55</v>
      </c>
      <c r="J96" s="68">
        <v>14.52</v>
      </c>
      <c r="K96" s="68">
        <v>13.86</v>
      </c>
      <c r="L96" s="68">
        <v>20.46</v>
      </c>
      <c r="M96" s="68">
        <v>13.9986</v>
      </c>
      <c r="N96" s="68">
        <v>13.86</v>
      </c>
      <c r="O96" s="68">
        <v>49.764000000000003</v>
      </c>
      <c r="P96" s="68">
        <v>58.08</v>
      </c>
      <c r="Q96" s="68">
        <v>52.14</v>
      </c>
      <c r="R96" s="68">
        <v>52.14</v>
      </c>
      <c r="S96" s="68">
        <v>55.44</v>
      </c>
      <c r="T96" s="68">
        <v>38.550600000000003</v>
      </c>
    </row>
    <row r="97" spans="1:20" s="67" customFormat="1" x14ac:dyDescent="0.25">
      <c r="A97" s="55"/>
      <c r="B97" s="73"/>
      <c r="C97" s="83"/>
      <c r="D97" s="92"/>
      <c r="E97" s="92"/>
      <c r="F97" s="92"/>
      <c r="G97" s="92"/>
      <c r="H97" s="92"/>
      <c r="I97" s="92"/>
      <c r="J97" s="92"/>
      <c r="K97" s="92"/>
      <c r="L97" s="92"/>
      <c r="M97" s="92"/>
      <c r="N97" s="92"/>
      <c r="O97" s="92"/>
      <c r="P97" s="92"/>
      <c r="Q97" s="92"/>
      <c r="R97" s="92"/>
      <c r="S97" s="92"/>
      <c r="T97" s="92"/>
    </row>
    <row r="98" spans="1:20" s="69" customFormat="1" x14ac:dyDescent="0.25">
      <c r="A98" s="52" t="s">
        <v>66</v>
      </c>
      <c r="B98" s="53" t="s">
        <v>67</v>
      </c>
      <c r="C98" s="54">
        <v>87502</v>
      </c>
      <c r="D98" s="68">
        <v>147.6</v>
      </c>
      <c r="E98" s="68">
        <v>51.66</v>
      </c>
      <c r="F98" s="68">
        <v>287.37720000000002</v>
      </c>
      <c r="G98" s="68">
        <v>86.22</v>
      </c>
      <c r="H98" s="68">
        <v>59.531999999999996</v>
      </c>
      <c r="I98" s="68">
        <v>95.8</v>
      </c>
      <c r="J98" s="68">
        <v>54.12</v>
      </c>
      <c r="K98" s="68">
        <v>51.66</v>
      </c>
      <c r="L98" s="68">
        <v>76.260000000000005</v>
      </c>
      <c r="M98" s="68">
        <v>52.176600000000001</v>
      </c>
      <c r="N98" s="68">
        <v>51.66</v>
      </c>
      <c r="O98" s="68">
        <v>185.48400000000001</v>
      </c>
      <c r="P98" s="68">
        <v>216.48</v>
      </c>
      <c r="Q98" s="68">
        <v>194.34</v>
      </c>
      <c r="R98" s="68">
        <v>194.34</v>
      </c>
      <c r="S98" s="68">
        <v>206.64</v>
      </c>
      <c r="T98" s="68">
        <v>287.37720000000002</v>
      </c>
    </row>
    <row r="99" spans="1:20" s="67" customFormat="1" x14ac:dyDescent="0.25">
      <c r="A99" s="55"/>
      <c r="B99" s="73"/>
      <c r="C99" s="83"/>
      <c r="D99" s="92"/>
      <c r="E99" s="92"/>
      <c r="F99" s="92"/>
      <c r="G99" s="92"/>
      <c r="H99" s="92"/>
      <c r="I99" s="92"/>
      <c r="J99" s="92"/>
      <c r="K99" s="92"/>
      <c r="L99" s="92"/>
      <c r="M99" s="92"/>
      <c r="N99" s="92"/>
      <c r="O99" s="92"/>
      <c r="P99" s="92"/>
      <c r="Q99" s="92"/>
      <c r="R99" s="92"/>
      <c r="S99" s="92"/>
      <c r="T99" s="92"/>
    </row>
    <row r="100" spans="1:20" s="69" customFormat="1" x14ac:dyDescent="0.25">
      <c r="A100" s="52" t="s">
        <v>450</v>
      </c>
      <c r="B100" s="53" t="s">
        <v>450</v>
      </c>
      <c r="C100" s="54">
        <v>83540</v>
      </c>
      <c r="D100" s="68">
        <v>146.4</v>
      </c>
      <c r="E100" s="68"/>
      <c r="F100" s="68"/>
      <c r="G100" s="68">
        <v>5.82</v>
      </c>
      <c r="H100" s="68">
        <v>59.048000000000002</v>
      </c>
      <c r="I100" s="68">
        <v>6.47</v>
      </c>
      <c r="J100" s="68">
        <v>53.68</v>
      </c>
      <c r="K100" s="68">
        <v>51.24</v>
      </c>
      <c r="L100" s="68">
        <v>75.64</v>
      </c>
      <c r="M100" s="68">
        <v>51.752400000000002</v>
      </c>
      <c r="N100" s="68">
        <v>51.24</v>
      </c>
      <c r="O100" s="68">
        <v>183.976</v>
      </c>
      <c r="P100" s="68">
        <v>214.72</v>
      </c>
      <c r="Q100" s="68">
        <v>192.76</v>
      </c>
      <c r="R100" s="68">
        <v>192.76</v>
      </c>
      <c r="S100" s="68">
        <v>204.96</v>
      </c>
      <c r="T100" s="68">
        <v>142.5204</v>
      </c>
    </row>
    <row r="101" spans="1:20" s="69" customFormat="1" x14ac:dyDescent="0.25">
      <c r="A101" s="52"/>
      <c r="B101" s="53" t="s">
        <v>31</v>
      </c>
      <c r="C101" s="54">
        <v>36415</v>
      </c>
      <c r="D101" s="68">
        <v>21.6</v>
      </c>
      <c r="E101" s="68"/>
      <c r="F101" s="68"/>
      <c r="G101" s="68">
        <v>8.83</v>
      </c>
      <c r="H101" s="68">
        <v>8.7119999999999997</v>
      </c>
      <c r="I101" s="68">
        <v>8.83</v>
      </c>
      <c r="J101" s="68">
        <v>7.92</v>
      </c>
      <c r="K101" s="68">
        <v>7.56</v>
      </c>
      <c r="L101" s="68">
        <v>11.16</v>
      </c>
      <c r="M101" s="68">
        <v>7.6356000000000002</v>
      </c>
      <c r="N101" s="68">
        <v>7.56</v>
      </c>
      <c r="O101" s="68">
        <v>27.143999999999998</v>
      </c>
      <c r="P101" s="68">
        <v>31.68</v>
      </c>
      <c r="Q101" s="68">
        <v>28.44</v>
      </c>
      <c r="R101" s="68">
        <v>28.44</v>
      </c>
      <c r="S101" s="68">
        <v>30.24</v>
      </c>
      <c r="T101" s="68">
        <v>21.0276</v>
      </c>
    </row>
    <row r="102" spans="1:20" s="69" customFormat="1" x14ac:dyDescent="0.25">
      <c r="A102" s="52"/>
      <c r="B102" s="53" t="s">
        <v>32</v>
      </c>
      <c r="C102" s="54"/>
      <c r="D102" s="68">
        <v>168</v>
      </c>
      <c r="E102" s="68">
        <v>14.65</v>
      </c>
      <c r="F102" s="68">
        <v>246.4</v>
      </c>
      <c r="G102" s="68">
        <v>14.65</v>
      </c>
      <c r="H102" s="68">
        <v>67.760000000000005</v>
      </c>
      <c r="I102" s="68">
        <v>15.3</v>
      </c>
      <c r="J102" s="68">
        <v>61.6</v>
      </c>
      <c r="K102" s="68">
        <v>58.800000000000004</v>
      </c>
      <c r="L102" s="68">
        <v>86.8</v>
      </c>
      <c r="M102" s="68">
        <v>59.388000000000005</v>
      </c>
      <c r="N102" s="68">
        <v>58.800000000000004</v>
      </c>
      <c r="O102" s="68">
        <v>211.12</v>
      </c>
      <c r="P102" s="68">
        <v>246.4</v>
      </c>
      <c r="Q102" s="68">
        <v>221.2</v>
      </c>
      <c r="R102" s="68">
        <v>221.2</v>
      </c>
      <c r="S102" s="68">
        <v>235.20000000000002</v>
      </c>
      <c r="T102" s="68">
        <v>163.548</v>
      </c>
    </row>
    <row r="103" spans="1:20" s="67" customFormat="1" x14ac:dyDescent="0.25">
      <c r="A103" s="55"/>
      <c r="B103" s="73"/>
      <c r="C103" s="83"/>
      <c r="D103" s="92"/>
      <c r="E103" s="92"/>
      <c r="F103" s="92"/>
      <c r="G103" s="92"/>
      <c r="H103" s="92"/>
      <c r="I103" s="92"/>
      <c r="J103" s="92"/>
      <c r="K103" s="92"/>
      <c r="L103" s="92"/>
      <c r="M103" s="92"/>
      <c r="N103" s="92"/>
      <c r="O103" s="92"/>
      <c r="P103" s="92"/>
      <c r="Q103" s="92"/>
      <c r="R103" s="92"/>
      <c r="S103" s="92"/>
      <c r="T103" s="92"/>
    </row>
    <row r="104" spans="1:20" s="69" customFormat="1" x14ac:dyDescent="0.25">
      <c r="A104" s="52" t="s">
        <v>451</v>
      </c>
      <c r="B104" s="53" t="s">
        <v>450</v>
      </c>
      <c r="C104" s="54">
        <v>83540</v>
      </c>
      <c r="D104" s="68">
        <v>146.4</v>
      </c>
      <c r="E104" s="68"/>
      <c r="F104" s="68"/>
      <c r="G104" s="68">
        <v>5.82</v>
      </c>
      <c r="H104" s="68">
        <v>59.048000000000002</v>
      </c>
      <c r="I104" s="68">
        <v>6.47</v>
      </c>
      <c r="J104" s="68">
        <v>53.68</v>
      </c>
      <c r="K104" s="68">
        <v>51.24</v>
      </c>
      <c r="L104" s="68">
        <v>75.64</v>
      </c>
      <c r="M104" s="68">
        <v>51.752400000000002</v>
      </c>
      <c r="N104" s="68">
        <v>51.24</v>
      </c>
      <c r="O104" s="68">
        <v>183.976</v>
      </c>
      <c r="P104" s="68">
        <v>214.72</v>
      </c>
      <c r="Q104" s="68">
        <v>192.76</v>
      </c>
      <c r="R104" s="68">
        <v>192.76</v>
      </c>
      <c r="S104" s="68">
        <v>204.96</v>
      </c>
      <c r="T104" s="68">
        <v>142.5204</v>
      </c>
    </row>
    <row r="105" spans="1:20" s="69" customFormat="1" x14ac:dyDescent="0.25">
      <c r="A105" s="52"/>
      <c r="B105" s="53" t="s">
        <v>452</v>
      </c>
      <c r="C105" s="54">
        <v>83550</v>
      </c>
      <c r="D105" s="68">
        <v>129</v>
      </c>
      <c r="E105" s="68"/>
      <c r="F105" s="68"/>
      <c r="G105" s="68">
        <v>7.87</v>
      </c>
      <c r="H105" s="68">
        <v>52.03</v>
      </c>
      <c r="I105" s="68">
        <v>8.74</v>
      </c>
      <c r="J105" s="68">
        <v>47.3</v>
      </c>
      <c r="K105" s="68">
        <v>45.15</v>
      </c>
      <c r="L105" s="68">
        <v>66.650000000000006</v>
      </c>
      <c r="M105" s="68">
        <v>45.601500000000001</v>
      </c>
      <c r="N105" s="68">
        <v>45.15</v>
      </c>
      <c r="O105" s="68">
        <v>162.11000000000001</v>
      </c>
      <c r="P105" s="68">
        <v>189.2</v>
      </c>
      <c r="Q105" s="68">
        <v>169.85</v>
      </c>
      <c r="R105" s="68">
        <v>169.85</v>
      </c>
      <c r="S105" s="68">
        <v>180.6</v>
      </c>
      <c r="T105" s="68">
        <v>125.58150000000001</v>
      </c>
    </row>
    <row r="106" spans="1:20" s="69" customFormat="1" x14ac:dyDescent="0.25">
      <c r="A106" s="52"/>
      <c r="B106" s="53" t="s">
        <v>31</v>
      </c>
      <c r="C106" s="54">
        <v>36415</v>
      </c>
      <c r="D106" s="68">
        <v>21.6</v>
      </c>
      <c r="E106" s="68"/>
      <c r="F106" s="68"/>
      <c r="G106" s="68">
        <v>8.83</v>
      </c>
      <c r="H106" s="68">
        <v>8.7119999999999997</v>
      </c>
      <c r="I106" s="68">
        <v>8.83</v>
      </c>
      <c r="J106" s="68">
        <v>7.92</v>
      </c>
      <c r="K106" s="68">
        <v>7.56</v>
      </c>
      <c r="L106" s="68">
        <v>11.16</v>
      </c>
      <c r="M106" s="68">
        <v>7.6356000000000002</v>
      </c>
      <c r="N106" s="68">
        <v>7.56</v>
      </c>
      <c r="O106" s="68">
        <v>27.143999999999998</v>
      </c>
      <c r="P106" s="68">
        <v>31.68</v>
      </c>
      <c r="Q106" s="68">
        <v>28.44</v>
      </c>
      <c r="R106" s="68">
        <v>28.44</v>
      </c>
      <c r="S106" s="68">
        <v>30.24</v>
      </c>
      <c r="T106" s="68">
        <v>21.0276</v>
      </c>
    </row>
    <row r="107" spans="1:20" s="67" customFormat="1" x14ac:dyDescent="0.25">
      <c r="A107" s="52"/>
      <c r="B107" s="53" t="s">
        <v>32</v>
      </c>
      <c r="C107" s="54"/>
      <c r="D107" s="68">
        <v>297</v>
      </c>
      <c r="E107" s="68">
        <v>22.520000000000003</v>
      </c>
      <c r="F107" s="68">
        <v>435.59999999999997</v>
      </c>
      <c r="G107" s="68">
        <v>22.520000000000003</v>
      </c>
      <c r="H107" s="68">
        <v>119.79</v>
      </c>
      <c r="I107" s="68">
        <v>24.04</v>
      </c>
      <c r="J107" s="68">
        <v>108.89999999999999</v>
      </c>
      <c r="K107" s="68">
        <v>103.95</v>
      </c>
      <c r="L107" s="68">
        <v>153.45000000000002</v>
      </c>
      <c r="M107" s="68">
        <v>104.98950000000001</v>
      </c>
      <c r="N107" s="68">
        <v>103.95</v>
      </c>
      <c r="O107" s="68">
        <v>373.23</v>
      </c>
      <c r="P107" s="68">
        <v>435.59999999999997</v>
      </c>
      <c r="Q107" s="68">
        <v>391.05</v>
      </c>
      <c r="R107" s="68">
        <v>391.05</v>
      </c>
      <c r="S107" s="68">
        <v>415.8</v>
      </c>
      <c r="T107" s="68">
        <v>289.12950000000001</v>
      </c>
    </row>
    <row r="108" spans="1:20" s="67" customFormat="1" x14ac:dyDescent="0.25">
      <c r="A108" s="55"/>
      <c r="B108" s="73"/>
      <c r="C108" s="83"/>
      <c r="D108" s="92"/>
      <c r="E108" s="92"/>
      <c r="F108" s="92"/>
      <c r="G108" s="92"/>
      <c r="H108" s="92"/>
      <c r="I108" s="92"/>
      <c r="J108" s="92"/>
      <c r="K108" s="92"/>
      <c r="L108" s="92"/>
      <c r="M108" s="92"/>
      <c r="N108" s="92"/>
      <c r="O108" s="92"/>
      <c r="P108" s="92"/>
      <c r="Q108" s="92"/>
      <c r="R108" s="92"/>
      <c r="S108" s="92"/>
      <c r="T108" s="92"/>
    </row>
    <row r="109" spans="1:20" s="67" customFormat="1" x14ac:dyDescent="0.25">
      <c r="A109" s="52" t="s">
        <v>68</v>
      </c>
      <c r="B109" s="53" t="s">
        <v>68</v>
      </c>
      <c r="C109" s="54">
        <v>83690</v>
      </c>
      <c r="D109" s="68">
        <v>180.6</v>
      </c>
      <c r="E109" s="68"/>
      <c r="F109" s="68"/>
      <c r="G109" s="68">
        <v>6.2</v>
      </c>
      <c r="H109" s="68">
        <v>72.841999999999999</v>
      </c>
      <c r="I109" s="68">
        <v>6.89</v>
      </c>
      <c r="J109" s="68">
        <v>66.22</v>
      </c>
      <c r="K109" s="68">
        <v>63.21</v>
      </c>
      <c r="L109" s="68">
        <v>93.31</v>
      </c>
      <c r="M109" s="68">
        <v>63.842100000000002</v>
      </c>
      <c r="N109" s="68">
        <v>63.21</v>
      </c>
      <c r="O109" s="68">
        <v>226.95400000000001</v>
      </c>
      <c r="P109" s="68">
        <v>264.88</v>
      </c>
      <c r="Q109" s="68">
        <v>237.79</v>
      </c>
      <c r="R109" s="68">
        <v>237.79</v>
      </c>
      <c r="S109" s="68">
        <v>252.84</v>
      </c>
      <c r="T109" s="68">
        <v>175.8141</v>
      </c>
    </row>
    <row r="110" spans="1:20" s="69" customFormat="1" x14ac:dyDescent="0.25">
      <c r="A110" s="52"/>
      <c r="B110" s="53" t="s">
        <v>31</v>
      </c>
      <c r="C110" s="54">
        <v>36415</v>
      </c>
      <c r="D110" s="68">
        <v>21.6</v>
      </c>
      <c r="E110" s="68"/>
      <c r="F110" s="68"/>
      <c r="G110" s="68">
        <v>8.83</v>
      </c>
      <c r="H110" s="68">
        <v>8.7119999999999997</v>
      </c>
      <c r="I110" s="68">
        <v>8.83</v>
      </c>
      <c r="J110" s="68">
        <v>7.92</v>
      </c>
      <c r="K110" s="68">
        <v>7.56</v>
      </c>
      <c r="L110" s="68">
        <v>11.16</v>
      </c>
      <c r="M110" s="68">
        <v>7.6356000000000002</v>
      </c>
      <c r="N110" s="68">
        <v>7.56</v>
      </c>
      <c r="O110" s="68">
        <v>27.143999999999998</v>
      </c>
      <c r="P110" s="68">
        <v>31.68</v>
      </c>
      <c r="Q110" s="68">
        <v>28.44</v>
      </c>
      <c r="R110" s="68">
        <v>28.44</v>
      </c>
      <c r="S110" s="68">
        <v>30.24</v>
      </c>
      <c r="T110" s="68">
        <v>21.0276</v>
      </c>
    </row>
    <row r="111" spans="1:20" s="69" customFormat="1" x14ac:dyDescent="0.25">
      <c r="A111" s="52"/>
      <c r="B111" s="53" t="s">
        <v>32</v>
      </c>
      <c r="C111" s="54"/>
      <c r="D111" s="68">
        <v>202.2</v>
      </c>
      <c r="E111" s="68">
        <v>15.030000000000001</v>
      </c>
      <c r="F111" s="68">
        <v>296.56</v>
      </c>
      <c r="G111" s="68">
        <v>15.030000000000001</v>
      </c>
      <c r="H111" s="68">
        <v>81.554000000000002</v>
      </c>
      <c r="I111" s="68">
        <v>15.719999999999999</v>
      </c>
      <c r="J111" s="68">
        <v>74.14</v>
      </c>
      <c r="K111" s="68">
        <v>70.77</v>
      </c>
      <c r="L111" s="68">
        <v>104.47</v>
      </c>
      <c r="M111" s="68">
        <v>71.477699999999999</v>
      </c>
      <c r="N111" s="68">
        <v>70.77</v>
      </c>
      <c r="O111" s="68">
        <v>254.09800000000001</v>
      </c>
      <c r="P111" s="68">
        <v>296.56</v>
      </c>
      <c r="Q111" s="68">
        <v>266.23</v>
      </c>
      <c r="R111" s="68">
        <v>266.23</v>
      </c>
      <c r="S111" s="68">
        <v>283.08</v>
      </c>
      <c r="T111" s="68">
        <v>196.8417</v>
      </c>
    </row>
    <row r="112" spans="1:20" s="67" customFormat="1" x14ac:dyDescent="0.25">
      <c r="A112" s="55"/>
      <c r="B112" s="73"/>
      <c r="C112" s="83"/>
      <c r="D112" s="92"/>
      <c r="E112" s="92"/>
      <c r="F112" s="92"/>
      <c r="G112" s="92"/>
      <c r="H112" s="92"/>
      <c r="I112" s="92"/>
      <c r="J112" s="92"/>
      <c r="K112" s="92"/>
      <c r="L112" s="92"/>
      <c r="M112" s="92"/>
      <c r="N112" s="92"/>
      <c r="O112" s="92"/>
      <c r="P112" s="92"/>
      <c r="Q112" s="92"/>
      <c r="R112" s="92"/>
      <c r="S112" s="92"/>
      <c r="T112" s="92"/>
    </row>
    <row r="113" spans="1:20" s="67" customFormat="1" x14ac:dyDescent="0.25">
      <c r="A113" s="52" t="s">
        <v>69</v>
      </c>
      <c r="B113" s="53" t="s">
        <v>69</v>
      </c>
      <c r="C113" s="54">
        <v>80061</v>
      </c>
      <c r="D113" s="68">
        <v>234.6</v>
      </c>
      <c r="E113" s="68"/>
      <c r="F113" s="68"/>
      <c r="G113" s="68">
        <v>12.05</v>
      </c>
      <c r="H113" s="68">
        <v>94.622</v>
      </c>
      <c r="I113" s="68">
        <v>13.39</v>
      </c>
      <c r="J113" s="68">
        <v>86.02</v>
      </c>
      <c r="K113" s="68">
        <v>82.11</v>
      </c>
      <c r="L113" s="68">
        <v>121.21</v>
      </c>
      <c r="M113" s="68">
        <v>82.931100000000001</v>
      </c>
      <c r="N113" s="68">
        <v>82.11</v>
      </c>
      <c r="O113" s="68">
        <v>294.81400000000002</v>
      </c>
      <c r="P113" s="68">
        <v>344.08</v>
      </c>
      <c r="Q113" s="68">
        <v>308.89</v>
      </c>
      <c r="R113" s="68">
        <v>308.89</v>
      </c>
      <c r="S113" s="68">
        <v>328.44</v>
      </c>
      <c r="T113" s="68">
        <v>228.38310000000001</v>
      </c>
    </row>
    <row r="114" spans="1:20" s="69" customFormat="1" x14ac:dyDescent="0.25">
      <c r="A114" s="52"/>
      <c r="B114" s="53" t="s">
        <v>31</v>
      </c>
      <c r="C114" s="54">
        <v>36415</v>
      </c>
      <c r="D114" s="68">
        <v>21.6</v>
      </c>
      <c r="E114" s="68"/>
      <c r="F114" s="68"/>
      <c r="G114" s="68">
        <v>8.83</v>
      </c>
      <c r="H114" s="68">
        <v>8.7119999999999997</v>
      </c>
      <c r="I114" s="68">
        <v>8.83</v>
      </c>
      <c r="J114" s="68">
        <v>7.92</v>
      </c>
      <c r="K114" s="68">
        <v>7.56</v>
      </c>
      <c r="L114" s="68">
        <v>11.16</v>
      </c>
      <c r="M114" s="68">
        <v>7.6356000000000002</v>
      </c>
      <c r="N114" s="68">
        <v>7.56</v>
      </c>
      <c r="O114" s="68">
        <v>27.143999999999998</v>
      </c>
      <c r="P114" s="68">
        <v>31.68</v>
      </c>
      <c r="Q114" s="68">
        <v>28.44</v>
      </c>
      <c r="R114" s="68">
        <v>28.44</v>
      </c>
      <c r="S114" s="68">
        <v>30.24</v>
      </c>
      <c r="T114" s="68">
        <v>21.0276</v>
      </c>
    </row>
    <row r="115" spans="1:20" s="67" customFormat="1" x14ac:dyDescent="0.25">
      <c r="A115" s="52"/>
      <c r="B115" s="53" t="s">
        <v>32</v>
      </c>
      <c r="C115" s="54"/>
      <c r="D115" s="68">
        <v>256.2</v>
      </c>
      <c r="E115" s="68">
        <v>20.880000000000003</v>
      </c>
      <c r="F115" s="68">
        <v>375.76</v>
      </c>
      <c r="G115" s="68">
        <v>20.880000000000003</v>
      </c>
      <c r="H115" s="68">
        <v>103.334</v>
      </c>
      <c r="I115" s="68">
        <v>22.22</v>
      </c>
      <c r="J115" s="68">
        <v>93.94</v>
      </c>
      <c r="K115" s="68">
        <v>89.67</v>
      </c>
      <c r="L115" s="68">
        <v>132.37</v>
      </c>
      <c r="M115" s="68">
        <v>90.566699999999997</v>
      </c>
      <c r="N115" s="68">
        <v>89.67</v>
      </c>
      <c r="O115" s="68">
        <v>321.95800000000003</v>
      </c>
      <c r="P115" s="68">
        <v>375.76</v>
      </c>
      <c r="Q115" s="68">
        <v>337.33</v>
      </c>
      <c r="R115" s="68">
        <v>337.33</v>
      </c>
      <c r="S115" s="68">
        <v>358.68</v>
      </c>
      <c r="T115" s="68">
        <v>249.41070000000002</v>
      </c>
    </row>
    <row r="116" spans="1:20" s="67" customFormat="1" x14ac:dyDescent="0.25">
      <c r="A116" s="55"/>
      <c r="B116" s="73"/>
      <c r="C116" s="83"/>
      <c r="D116" s="92"/>
      <c r="E116" s="92"/>
      <c r="F116" s="92"/>
      <c r="G116" s="92"/>
      <c r="H116" s="92"/>
      <c r="I116" s="92"/>
      <c r="J116" s="92"/>
      <c r="K116" s="92"/>
      <c r="L116" s="92"/>
      <c r="M116" s="92"/>
      <c r="N116" s="92"/>
      <c r="O116" s="92"/>
      <c r="P116" s="92"/>
      <c r="Q116" s="92"/>
      <c r="R116" s="92"/>
      <c r="S116" s="92"/>
      <c r="T116" s="92"/>
    </row>
    <row r="117" spans="1:20" s="69" customFormat="1" x14ac:dyDescent="0.25">
      <c r="A117" s="52" t="s">
        <v>70</v>
      </c>
      <c r="B117" s="53" t="s">
        <v>70</v>
      </c>
      <c r="C117" s="54">
        <v>83735</v>
      </c>
      <c r="D117" s="68">
        <v>137.4</v>
      </c>
      <c r="E117" s="68"/>
      <c r="F117" s="68"/>
      <c r="G117" s="68">
        <v>6.03</v>
      </c>
      <c r="H117" s="68">
        <v>55.417999999999999</v>
      </c>
      <c r="I117" s="68">
        <v>6.7</v>
      </c>
      <c r="J117" s="68">
        <v>50.38</v>
      </c>
      <c r="K117" s="68">
        <v>48.09</v>
      </c>
      <c r="L117" s="68">
        <v>70.989999999999995</v>
      </c>
      <c r="M117" s="68">
        <v>48.570900000000002</v>
      </c>
      <c r="N117" s="68">
        <v>48.09</v>
      </c>
      <c r="O117" s="68">
        <v>172.666</v>
      </c>
      <c r="P117" s="68">
        <v>201.52</v>
      </c>
      <c r="Q117" s="68">
        <v>180.91</v>
      </c>
      <c r="R117" s="68">
        <v>180.91</v>
      </c>
      <c r="S117" s="68">
        <v>192.36</v>
      </c>
      <c r="T117" s="68">
        <v>133.75890000000001</v>
      </c>
    </row>
    <row r="118" spans="1:20" s="69" customFormat="1" x14ac:dyDescent="0.25">
      <c r="A118" s="52"/>
      <c r="B118" s="53" t="s">
        <v>31</v>
      </c>
      <c r="C118" s="54">
        <v>36415</v>
      </c>
      <c r="D118" s="68">
        <v>21.6</v>
      </c>
      <c r="E118" s="68"/>
      <c r="F118" s="68"/>
      <c r="G118" s="68">
        <v>8.83</v>
      </c>
      <c r="H118" s="68">
        <v>8.7119999999999997</v>
      </c>
      <c r="I118" s="68">
        <v>8.83</v>
      </c>
      <c r="J118" s="68">
        <v>7.92</v>
      </c>
      <c r="K118" s="68">
        <v>7.56</v>
      </c>
      <c r="L118" s="68">
        <v>11.16</v>
      </c>
      <c r="M118" s="68">
        <v>7.6356000000000002</v>
      </c>
      <c r="N118" s="68">
        <v>7.56</v>
      </c>
      <c r="O118" s="68">
        <v>27.143999999999998</v>
      </c>
      <c r="P118" s="68">
        <v>31.68</v>
      </c>
      <c r="Q118" s="68">
        <v>28.44</v>
      </c>
      <c r="R118" s="68">
        <v>28.44</v>
      </c>
      <c r="S118" s="68">
        <v>30.24</v>
      </c>
      <c r="T118" s="68">
        <v>21.0276</v>
      </c>
    </row>
    <row r="119" spans="1:20" s="67" customFormat="1" x14ac:dyDescent="0.25">
      <c r="A119" s="52"/>
      <c r="B119" s="53" t="s">
        <v>32</v>
      </c>
      <c r="C119" s="54"/>
      <c r="D119" s="68">
        <v>159</v>
      </c>
      <c r="E119" s="68">
        <v>14.86</v>
      </c>
      <c r="F119" s="68">
        <v>233.20000000000002</v>
      </c>
      <c r="G119" s="68">
        <v>14.86</v>
      </c>
      <c r="H119" s="68">
        <v>64.13</v>
      </c>
      <c r="I119" s="68">
        <v>15.530000000000001</v>
      </c>
      <c r="J119" s="68">
        <v>58.300000000000004</v>
      </c>
      <c r="K119" s="68">
        <v>55.650000000000006</v>
      </c>
      <c r="L119" s="68">
        <v>82.149999999999991</v>
      </c>
      <c r="M119" s="68">
        <v>56.206500000000005</v>
      </c>
      <c r="N119" s="68">
        <v>55.650000000000006</v>
      </c>
      <c r="O119" s="68">
        <v>199.81</v>
      </c>
      <c r="P119" s="68">
        <v>233.20000000000002</v>
      </c>
      <c r="Q119" s="68">
        <v>209.35</v>
      </c>
      <c r="R119" s="68">
        <v>209.35</v>
      </c>
      <c r="S119" s="68">
        <v>222.60000000000002</v>
      </c>
      <c r="T119" s="68">
        <v>154.78650000000002</v>
      </c>
    </row>
    <row r="120" spans="1:20" s="67" customFormat="1" x14ac:dyDescent="0.25">
      <c r="A120" s="55"/>
      <c r="B120" s="73"/>
      <c r="C120" s="83"/>
      <c r="D120" s="92"/>
      <c r="E120" s="92"/>
      <c r="F120" s="92"/>
      <c r="G120" s="92"/>
      <c r="H120" s="92"/>
      <c r="I120" s="92"/>
      <c r="J120" s="92"/>
      <c r="K120" s="92"/>
      <c r="L120" s="92"/>
      <c r="M120" s="92"/>
      <c r="N120" s="92"/>
      <c r="O120" s="92"/>
      <c r="P120" s="92"/>
      <c r="Q120" s="92"/>
      <c r="R120" s="92"/>
      <c r="S120" s="92"/>
      <c r="T120" s="92"/>
    </row>
    <row r="121" spans="1:20" s="67" customFormat="1" x14ac:dyDescent="0.25">
      <c r="A121" s="52" t="s">
        <v>71</v>
      </c>
      <c r="B121" s="53" t="s">
        <v>71</v>
      </c>
      <c r="C121" s="54">
        <v>82043</v>
      </c>
      <c r="D121" s="68">
        <v>81</v>
      </c>
      <c r="E121" s="68">
        <v>5.2</v>
      </c>
      <c r="F121" s="68">
        <v>118.8</v>
      </c>
      <c r="G121" s="68">
        <v>5.2</v>
      </c>
      <c r="H121" s="68">
        <v>32.67</v>
      </c>
      <c r="I121" s="68">
        <v>5.78</v>
      </c>
      <c r="J121" s="68">
        <v>29.7</v>
      </c>
      <c r="K121" s="68">
        <v>28.35</v>
      </c>
      <c r="L121" s="68">
        <v>41.85</v>
      </c>
      <c r="M121" s="68">
        <v>28.633500000000002</v>
      </c>
      <c r="N121" s="68">
        <v>28.35</v>
      </c>
      <c r="O121" s="68">
        <v>101.79</v>
      </c>
      <c r="P121" s="68">
        <v>118.8</v>
      </c>
      <c r="Q121" s="68">
        <v>106.65</v>
      </c>
      <c r="R121" s="68">
        <v>106.65</v>
      </c>
      <c r="S121" s="68">
        <v>113.4</v>
      </c>
      <c r="T121" s="68">
        <v>78.853499999999997</v>
      </c>
    </row>
    <row r="122" spans="1:20" s="67" customFormat="1" x14ac:dyDescent="0.25">
      <c r="A122" s="55"/>
      <c r="B122" s="73"/>
      <c r="C122" s="83"/>
      <c r="D122" s="92"/>
      <c r="E122" s="92"/>
      <c r="F122" s="92"/>
      <c r="G122" s="92"/>
      <c r="H122" s="92"/>
      <c r="I122" s="92"/>
      <c r="J122" s="92"/>
      <c r="K122" s="92"/>
      <c r="L122" s="92"/>
      <c r="M122" s="92"/>
      <c r="N122" s="92"/>
      <c r="O122" s="92"/>
      <c r="P122" s="92"/>
      <c r="Q122" s="92"/>
      <c r="R122" s="92"/>
      <c r="S122" s="92"/>
      <c r="T122" s="92"/>
    </row>
    <row r="123" spans="1:20" s="78" customFormat="1" x14ac:dyDescent="0.25">
      <c r="A123" s="52" t="s">
        <v>72</v>
      </c>
      <c r="B123" s="53" t="s">
        <v>72</v>
      </c>
      <c r="C123" s="54">
        <v>86735</v>
      </c>
      <c r="D123" s="68">
        <v>365.4</v>
      </c>
      <c r="E123" s="68"/>
      <c r="F123" s="68"/>
      <c r="G123" s="68">
        <v>11.75</v>
      </c>
      <c r="H123" s="68">
        <v>147.37799999999999</v>
      </c>
      <c r="I123" s="68">
        <v>13.05</v>
      </c>
      <c r="J123" s="68">
        <v>133.97999999999999</v>
      </c>
      <c r="K123" s="68">
        <v>127.89</v>
      </c>
      <c r="L123" s="68">
        <v>188.79</v>
      </c>
      <c r="M123" s="68">
        <v>129.16890000000001</v>
      </c>
      <c r="N123" s="68">
        <v>127.89</v>
      </c>
      <c r="O123" s="68">
        <v>459.18599999999998</v>
      </c>
      <c r="P123" s="68">
        <v>535.91999999999996</v>
      </c>
      <c r="Q123" s="68">
        <v>481.11</v>
      </c>
      <c r="R123" s="68">
        <v>481.11</v>
      </c>
      <c r="S123" s="68">
        <v>511.56</v>
      </c>
      <c r="T123" s="68">
        <v>355.71690000000001</v>
      </c>
    </row>
    <row r="124" spans="1:20" s="69" customFormat="1" x14ac:dyDescent="0.25">
      <c r="A124" s="52"/>
      <c r="B124" s="53" t="s">
        <v>31</v>
      </c>
      <c r="C124" s="54">
        <v>36415</v>
      </c>
      <c r="D124" s="68">
        <v>21.6</v>
      </c>
      <c r="E124" s="68"/>
      <c r="F124" s="68"/>
      <c r="G124" s="68">
        <v>8.83</v>
      </c>
      <c r="H124" s="68">
        <v>8.7119999999999997</v>
      </c>
      <c r="I124" s="68">
        <v>8.83</v>
      </c>
      <c r="J124" s="68">
        <v>7.92</v>
      </c>
      <c r="K124" s="68">
        <v>7.56</v>
      </c>
      <c r="L124" s="68">
        <v>11.16</v>
      </c>
      <c r="M124" s="68">
        <v>7.6356000000000002</v>
      </c>
      <c r="N124" s="68">
        <v>7.56</v>
      </c>
      <c r="O124" s="68">
        <v>27.143999999999998</v>
      </c>
      <c r="P124" s="68">
        <v>31.68</v>
      </c>
      <c r="Q124" s="68">
        <v>28.44</v>
      </c>
      <c r="R124" s="68">
        <v>28.44</v>
      </c>
      <c r="S124" s="68">
        <v>30.24</v>
      </c>
      <c r="T124" s="68">
        <v>21.0276</v>
      </c>
    </row>
    <row r="125" spans="1:20" s="67" customFormat="1" x14ac:dyDescent="0.25">
      <c r="A125" s="52"/>
      <c r="B125" s="53" t="s">
        <v>32</v>
      </c>
      <c r="C125" s="54"/>
      <c r="D125" s="68">
        <v>387</v>
      </c>
      <c r="E125" s="68">
        <v>20.58</v>
      </c>
      <c r="F125" s="68">
        <v>567.59999999999991</v>
      </c>
      <c r="G125" s="68">
        <v>20.58</v>
      </c>
      <c r="H125" s="68">
        <v>156.08999999999997</v>
      </c>
      <c r="I125" s="68">
        <v>21.880000000000003</v>
      </c>
      <c r="J125" s="68">
        <v>141.89999999999998</v>
      </c>
      <c r="K125" s="68">
        <v>135.44999999999999</v>
      </c>
      <c r="L125" s="68">
        <v>199.95</v>
      </c>
      <c r="M125" s="68">
        <v>136.80450000000002</v>
      </c>
      <c r="N125" s="68">
        <v>135.44999999999999</v>
      </c>
      <c r="O125" s="68">
        <v>486.33</v>
      </c>
      <c r="P125" s="68">
        <v>567.59999999999991</v>
      </c>
      <c r="Q125" s="68">
        <v>509.55</v>
      </c>
      <c r="R125" s="68">
        <v>509.55</v>
      </c>
      <c r="S125" s="68">
        <v>541.79999999999995</v>
      </c>
      <c r="T125" s="68">
        <v>376.74450000000002</v>
      </c>
    </row>
    <row r="126" spans="1:20" s="67" customFormat="1" x14ac:dyDescent="0.25">
      <c r="A126" s="55"/>
      <c r="B126" s="73"/>
      <c r="C126" s="83"/>
      <c r="D126" s="92"/>
      <c r="E126" s="92"/>
      <c r="F126" s="92"/>
      <c r="G126" s="92"/>
      <c r="H126" s="92"/>
      <c r="I126" s="92"/>
      <c r="J126" s="92"/>
      <c r="K126" s="92"/>
      <c r="L126" s="92"/>
      <c r="M126" s="92"/>
      <c r="N126" s="92"/>
      <c r="O126" s="92"/>
      <c r="P126" s="92"/>
      <c r="Q126" s="92"/>
      <c r="R126" s="92"/>
      <c r="S126" s="92"/>
      <c r="T126" s="92"/>
    </row>
    <row r="127" spans="1:20" s="69" customFormat="1" x14ac:dyDescent="0.25">
      <c r="A127" s="52" t="s">
        <v>73</v>
      </c>
      <c r="B127" s="53" t="s">
        <v>74</v>
      </c>
      <c r="C127" s="54">
        <v>88175</v>
      </c>
      <c r="D127" s="68">
        <v>37.200000000000003</v>
      </c>
      <c r="E127" s="68">
        <v>13.02</v>
      </c>
      <c r="F127" s="68">
        <v>54.56</v>
      </c>
      <c r="G127" s="68">
        <v>23.95</v>
      </c>
      <c r="H127" s="68">
        <v>15.004</v>
      </c>
      <c r="I127" s="68">
        <v>26.61</v>
      </c>
      <c r="J127" s="68">
        <v>13.64</v>
      </c>
      <c r="K127" s="68">
        <v>13.02</v>
      </c>
      <c r="L127" s="68">
        <v>19.22</v>
      </c>
      <c r="M127" s="68">
        <v>13.1502</v>
      </c>
      <c r="N127" s="68">
        <v>13.02</v>
      </c>
      <c r="O127" s="68">
        <v>46.747999999999998</v>
      </c>
      <c r="P127" s="68">
        <v>54.56</v>
      </c>
      <c r="Q127" s="68">
        <v>48.98</v>
      </c>
      <c r="R127" s="68">
        <v>48.98</v>
      </c>
      <c r="S127" s="68">
        <v>52.08</v>
      </c>
      <c r="T127" s="68">
        <v>36.214199999999998</v>
      </c>
    </row>
    <row r="128" spans="1:20" s="67" customFormat="1" x14ac:dyDescent="0.25">
      <c r="A128" s="55"/>
      <c r="B128" s="73"/>
      <c r="C128" s="83"/>
      <c r="D128" s="92"/>
      <c r="E128" s="92"/>
      <c r="F128" s="92"/>
      <c r="G128" s="92"/>
      <c r="H128" s="92"/>
      <c r="I128" s="92"/>
      <c r="J128" s="92"/>
      <c r="K128" s="92"/>
      <c r="L128" s="92"/>
      <c r="M128" s="92"/>
      <c r="N128" s="92"/>
      <c r="O128" s="92"/>
      <c r="P128" s="92"/>
      <c r="Q128" s="92"/>
      <c r="R128" s="92"/>
      <c r="S128" s="92"/>
      <c r="T128" s="92"/>
    </row>
    <row r="129" spans="1:20" s="67" customFormat="1" x14ac:dyDescent="0.25">
      <c r="A129" s="52" t="s">
        <v>453</v>
      </c>
      <c r="B129" s="53" t="s">
        <v>453</v>
      </c>
      <c r="C129" s="54">
        <v>84100</v>
      </c>
      <c r="D129" s="68">
        <v>70.2</v>
      </c>
      <c r="E129" s="68"/>
      <c r="F129" s="68"/>
      <c r="G129" s="68">
        <v>4.2699999999999996</v>
      </c>
      <c r="H129" s="68">
        <v>28.314</v>
      </c>
      <c r="I129" s="68">
        <v>4.74</v>
      </c>
      <c r="J129" s="68">
        <v>25.74</v>
      </c>
      <c r="K129" s="68">
        <v>24.57</v>
      </c>
      <c r="L129" s="68">
        <v>36.270000000000003</v>
      </c>
      <c r="M129" s="68">
        <v>24.8157</v>
      </c>
      <c r="N129" s="68">
        <v>24.57</v>
      </c>
      <c r="O129" s="68">
        <v>88.218000000000004</v>
      </c>
      <c r="P129" s="68">
        <v>102.96</v>
      </c>
      <c r="Q129" s="68">
        <v>92.43</v>
      </c>
      <c r="R129" s="68">
        <v>92.43</v>
      </c>
      <c r="S129" s="68">
        <v>98.28</v>
      </c>
      <c r="T129" s="68">
        <v>68.339699999999993</v>
      </c>
    </row>
    <row r="130" spans="1:20" s="69" customFormat="1" x14ac:dyDescent="0.25">
      <c r="A130" s="52"/>
      <c r="B130" s="53" t="s">
        <v>31</v>
      </c>
      <c r="C130" s="54">
        <v>36415</v>
      </c>
      <c r="D130" s="68">
        <v>21.6</v>
      </c>
      <c r="E130" s="68"/>
      <c r="F130" s="68"/>
      <c r="G130" s="68">
        <v>8.83</v>
      </c>
      <c r="H130" s="68">
        <v>8.7119999999999997</v>
      </c>
      <c r="I130" s="68">
        <v>8.83</v>
      </c>
      <c r="J130" s="68">
        <v>7.92</v>
      </c>
      <c r="K130" s="68">
        <v>7.56</v>
      </c>
      <c r="L130" s="68">
        <v>11.16</v>
      </c>
      <c r="M130" s="68">
        <v>7.6356000000000002</v>
      </c>
      <c r="N130" s="68">
        <v>7.56</v>
      </c>
      <c r="O130" s="68">
        <v>27.143999999999998</v>
      </c>
      <c r="P130" s="68">
        <v>31.68</v>
      </c>
      <c r="Q130" s="68">
        <v>28.44</v>
      </c>
      <c r="R130" s="68">
        <v>28.44</v>
      </c>
      <c r="S130" s="68">
        <v>30.24</v>
      </c>
      <c r="T130" s="68">
        <v>21.0276</v>
      </c>
    </row>
    <row r="131" spans="1:20" s="69" customFormat="1" x14ac:dyDescent="0.25">
      <c r="A131" s="52"/>
      <c r="B131" s="53" t="s">
        <v>32</v>
      </c>
      <c r="C131" s="54"/>
      <c r="D131" s="68">
        <v>91.800000000000011</v>
      </c>
      <c r="E131" s="68">
        <v>13.1</v>
      </c>
      <c r="F131" s="68">
        <v>134.63999999999999</v>
      </c>
      <c r="G131" s="68">
        <v>13.1</v>
      </c>
      <c r="H131" s="68">
        <v>37.025999999999996</v>
      </c>
      <c r="I131" s="68">
        <v>13.57</v>
      </c>
      <c r="J131" s="68">
        <v>33.659999999999997</v>
      </c>
      <c r="K131" s="68">
        <v>32.130000000000003</v>
      </c>
      <c r="L131" s="68">
        <v>47.430000000000007</v>
      </c>
      <c r="M131" s="68">
        <v>32.451300000000003</v>
      </c>
      <c r="N131" s="68">
        <v>32.130000000000003</v>
      </c>
      <c r="O131" s="68">
        <v>115.36199999999999</v>
      </c>
      <c r="P131" s="68">
        <v>134.63999999999999</v>
      </c>
      <c r="Q131" s="68">
        <v>120.87</v>
      </c>
      <c r="R131" s="68">
        <v>120.87</v>
      </c>
      <c r="S131" s="68">
        <v>128.52000000000001</v>
      </c>
      <c r="T131" s="68">
        <v>89.3673</v>
      </c>
    </row>
    <row r="132" spans="1:20" s="67" customFormat="1" x14ac:dyDescent="0.25">
      <c r="A132" s="55"/>
      <c r="B132" s="73"/>
      <c r="C132" s="83"/>
      <c r="D132" s="92"/>
      <c r="E132" s="92"/>
      <c r="F132" s="92"/>
      <c r="G132" s="92"/>
      <c r="H132" s="92"/>
      <c r="I132" s="92"/>
      <c r="J132" s="92"/>
      <c r="K132" s="92"/>
      <c r="L132" s="92"/>
      <c r="M132" s="92"/>
      <c r="N132" s="92"/>
      <c r="O132" s="92"/>
      <c r="P132" s="92"/>
      <c r="Q132" s="92"/>
      <c r="R132" s="92"/>
      <c r="S132" s="92"/>
      <c r="T132" s="92"/>
    </row>
    <row r="133" spans="1:20" s="69" customFormat="1" x14ac:dyDescent="0.25">
      <c r="A133" s="52" t="s">
        <v>75</v>
      </c>
      <c r="B133" s="53" t="s">
        <v>75</v>
      </c>
      <c r="C133" s="54">
        <v>84703</v>
      </c>
      <c r="D133" s="68">
        <v>114</v>
      </c>
      <c r="E133" s="68"/>
      <c r="F133" s="68"/>
      <c r="G133" s="68">
        <v>6.77</v>
      </c>
      <c r="H133" s="68">
        <v>45.98</v>
      </c>
      <c r="I133" s="68">
        <v>7.52</v>
      </c>
      <c r="J133" s="68">
        <v>41.8</v>
      </c>
      <c r="K133" s="68">
        <v>39.9</v>
      </c>
      <c r="L133" s="68">
        <v>58.9</v>
      </c>
      <c r="M133" s="68">
        <v>40.298999999999999</v>
      </c>
      <c r="N133" s="68">
        <v>39.9</v>
      </c>
      <c r="O133" s="68">
        <v>143.26</v>
      </c>
      <c r="P133" s="68">
        <v>167.2</v>
      </c>
      <c r="Q133" s="68">
        <v>150.1</v>
      </c>
      <c r="R133" s="68">
        <v>150.1</v>
      </c>
      <c r="S133" s="68">
        <v>159.6</v>
      </c>
      <c r="T133" s="68">
        <v>110.979</v>
      </c>
    </row>
    <row r="134" spans="1:20" s="67" customFormat="1" x14ac:dyDescent="0.25">
      <c r="A134" s="52"/>
      <c r="B134" s="53" t="s">
        <v>31</v>
      </c>
      <c r="C134" s="54">
        <v>36415</v>
      </c>
      <c r="D134" s="68">
        <v>21.6</v>
      </c>
      <c r="E134" s="68"/>
      <c r="F134" s="68"/>
      <c r="G134" s="68">
        <v>8.83</v>
      </c>
      <c r="H134" s="68">
        <v>8.7119999999999997</v>
      </c>
      <c r="I134" s="68">
        <v>8.83</v>
      </c>
      <c r="J134" s="68">
        <v>7.92</v>
      </c>
      <c r="K134" s="68">
        <v>7.56</v>
      </c>
      <c r="L134" s="68">
        <v>11.16</v>
      </c>
      <c r="M134" s="68">
        <v>7.6356000000000002</v>
      </c>
      <c r="N134" s="68">
        <v>7.56</v>
      </c>
      <c r="O134" s="68">
        <v>27.143999999999998</v>
      </c>
      <c r="P134" s="68">
        <v>31.68</v>
      </c>
      <c r="Q134" s="68">
        <v>28.44</v>
      </c>
      <c r="R134" s="68">
        <v>28.44</v>
      </c>
      <c r="S134" s="68">
        <v>30.24</v>
      </c>
      <c r="T134" s="68">
        <v>21.0276</v>
      </c>
    </row>
    <row r="135" spans="1:20" s="69" customFormat="1" x14ac:dyDescent="0.25">
      <c r="A135" s="52"/>
      <c r="B135" s="53" t="s">
        <v>32</v>
      </c>
      <c r="C135" s="54"/>
      <c r="D135" s="68">
        <v>135.6</v>
      </c>
      <c r="E135" s="68">
        <v>15.6</v>
      </c>
      <c r="F135" s="68">
        <v>198.88</v>
      </c>
      <c r="G135" s="68">
        <v>15.6</v>
      </c>
      <c r="H135" s="68">
        <v>54.691999999999993</v>
      </c>
      <c r="I135" s="68">
        <v>16.350000000000001</v>
      </c>
      <c r="J135" s="68">
        <v>49.72</v>
      </c>
      <c r="K135" s="68">
        <v>47.46</v>
      </c>
      <c r="L135" s="68">
        <v>70.06</v>
      </c>
      <c r="M135" s="68">
        <v>47.934600000000003</v>
      </c>
      <c r="N135" s="68">
        <v>47.46</v>
      </c>
      <c r="O135" s="68">
        <v>170.404</v>
      </c>
      <c r="P135" s="68">
        <v>198.88</v>
      </c>
      <c r="Q135" s="68">
        <v>178.54</v>
      </c>
      <c r="R135" s="68">
        <v>178.54</v>
      </c>
      <c r="S135" s="68">
        <v>189.84</v>
      </c>
      <c r="T135" s="68">
        <v>132.00659999999999</v>
      </c>
    </row>
    <row r="136" spans="1:20" s="67" customFormat="1" x14ac:dyDescent="0.25">
      <c r="A136" s="55"/>
      <c r="B136" s="73"/>
      <c r="C136" s="83"/>
      <c r="D136" s="92"/>
      <c r="E136" s="92"/>
      <c r="F136" s="92"/>
      <c r="G136" s="92"/>
      <c r="H136" s="92"/>
      <c r="I136" s="92"/>
      <c r="J136" s="92"/>
      <c r="K136" s="92"/>
      <c r="L136" s="92"/>
      <c r="M136" s="92"/>
      <c r="N136" s="92"/>
      <c r="O136" s="92"/>
      <c r="P136" s="92"/>
      <c r="Q136" s="92"/>
      <c r="R136" s="92"/>
      <c r="S136" s="92"/>
      <c r="T136" s="92"/>
    </row>
    <row r="137" spans="1:20" s="69" customFormat="1" x14ac:dyDescent="0.25">
      <c r="A137" s="52" t="s">
        <v>76</v>
      </c>
      <c r="B137" s="53" t="s">
        <v>76</v>
      </c>
      <c r="C137" s="54">
        <v>81025</v>
      </c>
      <c r="D137" s="68">
        <v>135.6</v>
      </c>
      <c r="E137" s="68">
        <v>7.75</v>
      </c>
      <c r="F137" s="68">
        <v>198.88</v>
      </c>
      <c r="G137" s="68">
        <v>7.75</v>
      </c>
      <c r="H137" s="68">
        <v>54.692</v>
      </c>
      <c r="I137" s="68">
        <v>8.61</v>
      </c>
      <c r="J137" s="68">
        <v>49.72</v>
      </c>
      <c r="K137" s="68">
        <v>47.46</v>
      </c>
      <c r="L137" s="68">
        <v>70.06</v>
      </c>
      <c r="M137" s="68">
        <v>47.934600000000003</v>
      </c>
      <c r="N137" s="68">
        <v>47.46</v>
      </c>
      <c r="O137" s="68">
        <v>170.404</v>
      </c>
      <c r="P137" s="68">
        <v>198.88</v>
      </c>
      <c r="Q137" s="68">
        <v>178.54</v>
      </c>
      <c r="R137" s="68">
        <v>178.54</v>
      </c>
      <c r="S137" s="68">
        <v>189.84</v>
      </c>
      <c r="T137" s="68">
        <v>132.00659999999999</v>
      </c>
    </row>
    <row r="138" spans="1:20" s="67" customFormat="1" x14ac:dyDescent="0.25">
      <c r="A138" s="55"/>
      <c r="B138" s="73"/>
      <c r="C138" s="83"/>
      <c r="D138" s="92"/>
      <c r="E138" s="92"/>
      <c r="F138" s="92"/>
      <c r="G138" s="92"/>
      <c r="H138" s="92"/>
      <c r="I138" s="92"/>
      <c r="J138" s="92"/>
      <c r="K138" s="92"/>
      <c r="L138" s="92"/>
      <c r="M138" s="92"/>
      <c r="N138" s="92"/>
      <c r="O138" s="92"/>
      <c r="P138" s="92"/>
      <c r="Q138" s="92"/>
      <c r="R138" s="92"/>
      <c r="S138" s="92"/>
      <c r="T138" s="92"/>
    </row>
    <row r="139" spans="1:20" s="69" customFormat="1" x14ac:dyDescent="0.25">
      <c r="A139" s="52" t="s">
        <v>77</v>
      </c>
      <c r="B139" s="53" t="s">
        <v>77</v>
      </c>
      <c r="C139" s="54">
        <v>84145</v>
      </c>
      <c r="D139" s="68">
        <v>364.8</v>
      </c>
      <c r="E139" s="68"/>
      <c r="F139" s="68"/>
      <c r="G139" s="68">
        <v>24.5</v>
      </c>
      <c r="H139" s="68">
        <v>147.136</v>
      </c>
      <c r="I139" s="68">
        <v>27.22</v>
      </c>
      <c r="J139" s="68">
        <v>133.76</v>
      </c>
      <c r="K139" s="68">
        <v>127.68</v>
      </c>
      <c r="L139" s="68">
        <v>188.48</v>
      </c>
      <c r="M139" s="68">
        <v>128.95679999999999</v>
      </c>
      <c r="N139" s="68">
        <v>127.68</v>
      </c>
      <c r="O139" s="68">
        <v>458.43200000000002</v>
      </c>
      <c r="P139" s="68">
        <v>535.04</v>
      </c>
      <c r="Q139" s="68">
        <v>480.32</v>
      </c>
      <c r="R139" s="68">
        <v>480.32</v>
      </c>
      <c r="S139" s="68">
        <v>510.72</v>
      </c>
      <c r="T139" s="68">
        <v>355.13279999999997</v>
      </c>
    </row>
    <row r="140" spans="1:20" s="69" customFormat="1" x14ac:dyDescent="0.25">
      <c r="A140" s="52"/>
      <c r="B140" s="53" t="s">
        <v>31</v>
      </c>
      <c r="C140" s="54">
        <v>36415</v>
      </c>
      <c r="D140" s="68">
        <v>21.6</v>
      </c>
      <c r="E140" s="68"/>
      <c r="F140" s="68"/>
      <c r="G140" s="68">
        <v>8.83</v>
      </c>
      <c r="H140" s="68">
        <v>8.7119999999999997</v>
      </c>
      <c r="I140" s="68">
        <v>8.83</v>
      </c>
      <c r="J140" s="68">
        <v>7.92</v>
      </c>
      <c r="K140" s="68">
        <v>7.56</v>
      </c>
      <c r="L140" s="68">
        <v>11.16</v>
      </c>
      <c r="M140" s="68">
        <v>7.6356000000000002</v>
      </c>
      <c r="N140" s="68">
        <v>7.56</v>
      </c>
      <c r="O140" s="68">
        <v>27.143999999999998</v>
      </c>
      <c r="P140" s="68">
        <v>31.68</v>
      </c>
      <c r="Q140" s="68">
        <v>28.44</v>
      </c>
      <c r="R140" s="68">
        <v>28.44</v>
      </c>
      <c r="S140" s="68">
        <v>30.24</v>
      </c>
      <c r="T140" s="68">
        <v>21.0276</v>
      </c>
    </row>
    <row r="141" spans="1:20" s="69" customFormat="1" x14ac:dyDescent="0.25">
      <c r="A141" s="52"/>
      <c r="B141" s="53" t="s">
        <v>32</v>
      </c>
      <c r="C141" s="54"/>
      <c r="D141" s="68">
        <v>386.40000000000003</v>
      </c>
      <c r="E141" s="68">
        <v>33.33</v>
      </c>
      <c r="F141" s="68">
        <v>566.71999999999991</v>
      </c>
      <c r="G141" s="68">
        <v>33.33</v>
      </c>
      <c r="H141" s="68">
        <v>155.84799999999998</v>
      </c>
      <c r="I141" s="68">
        <v>36.049999999999997</v>
      </c>
      <c r="J141" s="68">
        <v>141.67999999999998</v>
      </c>
      <c r="K141" s="68">
        <v>135.24</v>
      </c>
      <c r="L141" s="68">
        <v>199.64</v>
      </c>
      <c r="M141" s="68">
        <v>136.5924</v>
      </c>
      <c r="N141" s="68">
        <v>135.24</v>
      </c>
      <c r="O141" s="68">
        <v>485.57600000000002</v>
      </c>
      <c r="P141" s="68">
        <v>566.71999999999991</v>
      </c>
      <c r="Q141" s="68">
        <v>508.76</v>
      </c>
      <c r="R141" s="68">
        <v>508.76</v>
      </c>
      <c r="S141" s="68">
        <v>540.96</v>
      </c>
      <c r="T141" s="68">
        <v>376.16039999999998</v>
      </c>
    </row>
    <row r="142" spans="1:20" s="67" customFormat="1" x14ac:dyDescent="0.25">
      <c r="A142" s="55"/>
      <c r="B142" s="73"/>
      <c r="C142" s="83"/>
      <c r="D142" s="92"/>
      <c r="E142" s="92"/>
      <c r="F142" s="92"/>
      <c r="G142" s="92"/>
      <c r="H142" s="92"/>
      <c r="I142" s="92"/>
      <c r="J142" s="92"/>
      <c r="K142" s="92"/>
      <c r="L142" s="92"/>
      <c r="M142" s="92"/>
      <c r="N142" s="92"/>
      <c r="O142" s="92"/>
      <c r="P142" s="92"/>
      <c r="Q142" s="92"/>
      <c r="R142" s="92"/>
      <c r="S142" s="92"/>
      <c r="T142" s="92"/>
    </row>
    <row r="143" spans="1:20" s="69" customFormat="1" x14ac:dyDescent="0.25">
      <c r="A143" s="52" t="s">
        <v>78</v>
      </c>
      <c r="B143" s="53" t="s">
        <v>79</v>
      </c>
      <c r="C143" s="54">
        <v>85610</v>
      </c>
      <c r="D143" s="68">
        <v>126.6</v>
      </c>
      <c r="E143" s="68"/>
      <c r="F143" s="68"/>
      <c r="G143" s="68">
        <v>3.86</v>
      </c>
      <c r="H143" s="68">
        <v>51.061999999999998</v>
      </c>
      <c r="I143" s="68">
        <v>4.29</v>
      </c>
      <c r="J143" s="68">
        <v>46.42</v>
      </c>
      <c r="K143" s="68">
        <v>44.31</v>
      </c>
      <c r="L143" s="68">
        <v>65.41</v>
      </c>
      <c r="M143" s="68">
        <v>44.753100000000003</v>
      </c>
      <c r="N143" s="68">
        <v>44.31</v>
      </c>
      <c r="O143" s="68">
        <v>159.09399999999999</v>
      </c>
      <c r="P143" s="68">
        <v>185.68</v>
      </c>
      <c r="Q143" s="68">
        <v>166.69</v>
      </c>
      <c r="R143" s="68">
        <v>166.69</v>
      </c>
      <c r="S143" s="68">
        <v>177.24</v>
      </c>
      <c r="T143" s="68">
        <v>123.24509999999999</v>
      </c>
    </row>
    <row r="144" spans="1:20" s="69" customFormat="1" x14ac:dyDescent="0.25">
      <c r="A144" s="52"/>
      <c r="B144" s="53" t="s">
        <v>31</v>
      </c>
      <c r="C144" s="54">
        <v>36415</v>
      </c>
      <c r="D144" s="68">
        <v>21.6</v>
      </c>
      <c r="E144" s="68"/>
      <c r="F144" s="68"/>
      <c r="G144" s="68">
        <v>8.83</v>
      </c>
      <c r="H144" s="68">
        <v>8.7119999999999997</v>
      </c>
      <c r="I144" s="68">
        <v>8.83</v>
      </c>
      <c r="J144" s="68">
        <v>7.92</v>
      </c>
      <c r="K144" s="68">
        <v>7.56</v>
      </c>
      <c r="L144" s="68">
        <v>11.16</v>
      </c>
      <c r="M144" s="68">
        <v>7.6356000000000002</v>
      </c>
      <c r="N144" s="68">
        <v>7.56</v>
      </c>
      <c r="O144" s="68">
        <v>27.143999999999998</v>
      </c>
      <c r="P144" s="68">
        <v>31.68</v>
      </c>
      <c r="Q144" s="68">
        <v>28.44</v>
      </c>
      <c r="R144" s="68">
        <v>28.44</v>
      </c>
      <c r="S144" s="68">
        <v>30.24</v>
      </c>
      <c r="T144" s="68">
        <v>21.0276</v>
      </c>
    </row>
    <row r="145" spans="1:20" s="69" customFormat="1" x14ac:dyDescent="0.25">
      <c r="A145" s="52"/>
      <c r="B145" s="53" t="s">
        <v>32</v>
      </c>
      <c r="C145" s="54"/>
      <c r="D145" s="68">
        <v>148.19999999999999</v>
      </c>
      <c r="E145" s="68">
        <v>12.69</v>
      </c>
      <c r="F145" s="68">
        <v>217.36</v>
      </c>
      <c r="G145" s="68">
        <v>12.69</v>
      </c>
      <c r="H145" s="68">
        <v>59.774000000000001</v>
      </c>
      <c r="I145" s="68">
        <v>13.120000000000001</v>
      </c>
      <c r="J145" s="68">
        <v>54.34</v>
      </c>
      <c r="K145" s="68">
        <v>51.870000000000005</v>
      </c>
      <c r="L145" s="68">
        <v>76.569999999999993</v>
      </c>
      <c r="M145" s="68">
        <v>52.3887</v>
      </c>
      <c r="N145" s="68">
        <v>51.870000000000005</v>
      </c>
      <c r="O145" s="68">
        <v>186.238</v>
      </c>
      <c r="P145" s="68">
        <v>217.36</v>
      </c>
      <c r="Q145" s="68">
        <v>195.13</v>
      </c>
      <c r="R145" s="68">
        <v>195.13</v>
      </c>
      <c r="S145" s="68">
        <v>207.48000000000002</v>
      </c>
      <c r="T145" s="68">
        <v>144.27269999999999</v>
      </c>
    </row>
    <row r="146" spans="1:20" s="67" customFormat="1" x14ac:dyDescent="0.25">
      <c r="A146" s="55"/>
      <c r="B146" s="73"/>
      <c r="C146" s="83"/>
      <c r="D146" s="92"/>
      <c r="E146" s="92"/>
      <c r="F146" s="92"/>
      <c r="G146" s="92"/>
      <c r="H146" s="92"/>
      <c r="I146" s="92"/>
      <c r="J146" s="92"/>
      <c r="K146" s="92"/>
      <c r="L146" s="92"/>
      <c r="M146" s="92"/>
      <c r="N146" s="92"/>
      <c r="O146" s="92"/>
      <c r="P146" s="92"/>
      <c r="Q146" s="92"/>
      <c r="R146" s="92"/>
      <c r="S146" s="92"/>
      <c r="T146" s="92"/>
    </row>
    <row r="147" spans="1:20" s="67" customFormat="1" x14ac:dyDescent="0.25">
      <c r="A147" s="52" t="s">
        <v>80</v>
      </c>
      <c r="B147" s="53" t="s">
        <v>81</v>
      </c>
      <c r="C147" s="54">
        <v>85730</v>
      </c>
      <c r="D147" s="68">
        <v>286.8</v>
      </c>
      <c r="E147" s="68"/>
      <c r="F147" s="68"/>
      <c r="G147" s="68">
        <v>5.41</v>
      </c>
      <c r="H147" s="68">
        <v>115.676</v>
      </c>
      <c r="I147" s="68">
        <v>6.01</v>
      </c>
      <c r="J147" s="68">
        <v>105.16</v>
      </c>
      <c r="K147" s="68">
        <v>100.38</v>
      </c>
      <c r="L147" s="68">
        <v>148.18</v>
      </c>
      <c r="M147" s="68">
        <v>101.38379999999999</v>
      </c>
      <c r="N147" s="68">
        <v>100.38</v>
      </c>
      <c r="O147" s="68">
        <v>360.41199999999998</v>
      </c>
      <c r="P147" s="68">
        <v>420.64</v>
      </c>
      <c r="Q147" s="68">
        <v>377.62</v>
      </c>
      <c r="R147" s="68">
        <v>377.62</v>
      </c>
      <c r="S147" s="68">
        <v>401.52</v>
      </c>
      <c r="T147" s="68">
        <v>279.19979999999998</v>
      </c>
    </row>
    <row r="148" spans="1:20" s="69" customFormat="1" x14ac:dyDescent="0.25">
      <c r="A148" s="52" t="s">
        <v>0</v>
      </c>
      <c r="B148" s="53" t="s">
        <v>79</v>
      </c>
      <c r="C148" s="54">
        <v>85610</v>
      </c>
      <c r="D148" s="68">
        <v>126.6</v>
      </c>
      <c r="E148" s="68"/>
      <c r="F148" s="68"/>
      <c r="G148" s="68">
        <v>3.86</v>
      </c>
      <c r="H148" s="68">
        <v>51.061999999999998</v>
      </c>
      <c r="I148" s="68">
        <v>4.29</v>
      </c>
      <c r="J148" s="68">
        <v>46.42</v>
      </c>
      <c r="K148" s="68">
        <v>44.31</v>
      </c>
      <c r="L148" s="68">
        <v>65.41</v>
      </c>
      <c r="M148" s="68">
        <v>44.753100000000003</v>
      </c>
      <c r="N148" s="68">
        <v>44.31</v>
      </c>
      <c r="O148" s="68">
        <v>159.09399999999999</v>
      </c>
      <c r="P148" s="68">
        <v>185.68</v>
      </c>
      <c r="Q148" s="68">
        <v>166.69</v>
      </c>
      <c r="R148" s="68">
        <v>166.69</v>
      </c>
      <c r="S148" s="68">
        <v>177.24</v>
      </c>
      <c r="T148" s="68">
        <v>123.24509999999999</v>
      </c>
    </row>
    <row r="149" spans="1:20" s="69" customFormat="1" x14ac:dyDescent="0.25">
      <c r="A149" s="52"/>
      <c r="B149" s="53" t="s">
        <v>31</v>
      </c>
      <c r="C149" s="54">
        <v>36415</v>
      </c>
      <c r="D149" s="68">
        <v>21.6</v>
      </c>
      <c r="E149" s="68"/>
      <c r="F149" s="68"/>
      <c r="G149" s="68">
        <v>8.83</v>
      </c>
      <c r="H149" s="68">
        <v>8.7119999999999997</v>
      </c>
      <c r="I149" s="68">
        <v>8.83</v>
      </c>
      <c r="J149" s="68">
        <v>7.92</v>
      </c>
      <c r="K149" s="68">
        <v>7.56</v>
      </c>
      <c r="L149" s="68">
        <v>11.16</v>
      </c>
      <c r="M149" s="68">
        <v>7.6356000000000002</v>
      </c>
      <c r="N149" s="68">
        <v>7.56</v>
      </c>
      <c r="O149" s="68">
        <v>27.143999999999998</v>
      </c>
      <c r="P149" s="68">
        <v>31.68</v>
      </c>
      <c r="Q149" s="68">
        <v>28.44</v>
      </c>
      <c r="R149" s="68">
        <v>28.44</v>
      </c>
      <c r="S149" s="68">
        <v>30.24</v>
      </c>
      <c r="T149" s="68">
        <v>21.0276</v>
      </c>
    </row>
    <row r="150" spans="1:20" s="69" customFormat="1" x14ac:dyDescent="0.25">
      <c r="A150" s="52"/>
      <c r="B150" s="53" t="s">
        <v>32</v>
      </c>
      <c r="C150" s="54"/>
      <c r="D150" s="68">
        <v>435</v>
      </c>
      <c r="E150" s="68">
        <v>18.100000000000001</v>
      </c>
      <c r="F150" s="68">
        <v>637.99999999999989</v>
      </c>
      <c r="G150" s="68">
        <v>18.100000000000001</v>
      </c>
      <c r="H150" s="68">
        <v>175.45</v>
      </c>
      <c r="I150" s="68">
        <v>19.130000000000003</v>
      </c>
      <c r="J150" s="68">
        <v>159.49999999999997</v>
      </c>
      <c r="K150" s="68">
        <v>152.25</v>
      </c>
      <c r="L150" s="68">
        <v>224.75</v>
      </c>
      <c r="M150" s="68">
        <v>153.77250000000001</v>
      </c>
      <c r="N150" s="68">
        <v>152.25</v>
      </c>
      <c r="O150" s="68">
        <v>546.65</v>
      </c>
      <c r="P150" s="68">
        <v>637.99999999999989</v>
      </c>
      <c r="Q150" s="68">
        <v>572.75</v>
      </c>
      <c r="R150" s="68">
        <v>572.75</v>
      </c>
      <c r="S150" s="68">
        <v>609</v>
      </c>
      <c r="T150" s="68">
        <v>423.47249999999997</v>
      </c>
    </row>
    <row r="151" spans="1:20" s="67" customFormat="1" x14ac:dyDescent="0.25">
      <c r="A151" s="55"/>
      <c r="B151" s="73"/>
      <c r="C151" s="83"/>
      <c r="D151" s="92"/>
      <c r="E151" s="92"/>
      <c r="F151" s="92"/>
      <c r="G151" s="92"/>
      <c r="H151" s="92"/>
      <c r="I151" s="92"/>
      <c r="J151" s="92"/>
      <c r="K151" s="92"/>
      <c r="L151" s="92"/>
      <c r="M151" s="92"/>
      <c r="N151" s="92"/>
      <c r="O151" s="92"/>
      <c r="P151" s="92"/>
      <c r="Q151" s="92"/>
      <c r="R151" s="92"/>
      <c r="S151" s="92"/>
      <c r="T151" s="92"/>
    </row>
    <row r="152" spans="1:20" s="69" customFormat="1" x14ac:dyDescent="0.25">
      <c r="A152" s="52" t="s">
        <v>82</v>
      </c>
      <c r="B152" s="53" t="s">
        <v>83</v>
      </c>
      <c r="C152" s="54">
        <v>84153</v>
      </c>
      <c r="D152" s="68">
        <v>175.2</v>
      </c>
      <c r="E152" s="68"/>
      <c r="F152" s="68"/>
      <c r="G152" s="68">
        <v>16.55</v>
      </c>
      <c r="H152" s="68">
        <v>70.664000000000001</v>
      </c>
      <c r="I152" s="68">
        <v>18.39</v>
      </c>
      <c r="J152" s="68">
        <v>64.239999999999995</v>
      </c>
      <c r="K152" s="68">
        <v>61.32</v>
      </c>
      <c r="L152" s="68">
        <v>90.52</v>
      </c>
      <c r="M152" s="68">
        <v>61.933199999999999</v>
      </c>
      <c r="N152" s="68">
        <v>61.32</v>
      </c>
      <c r="O152" s="68">
        <v>220.16800000000001</v>
      </c>
      <c r="P152" s="68">
        <v>256.95999999999998</v>
      </c>
      <c r="Q152" s="68">
        <v>230.68</v>
      </c>
      <c r="R152" s="68">
        <v>230.68</v>
      </c>
      <c r="S152" s="68">
        <v>245.28</v>
      </c>
      <c r="T152" s="68">
        <v>170.55719999999999</v>
      </c>
    </row>
    <row r="153" spans="1:20" s="69" customFormat="1" x14ac:dyDescent="0.25">
      <c r="A153" s="52"/>
      <c r="B153" s="53" t="s">
        <v>31</v>
      </c>
      <c r="C153" s="54">
        <v>36415</v>
      </c>
      <c r="D153" s="68">
        <v>21.6</v>
      </c>
      <c r="E153" s="68"/>
      <c r="F153" s="68"/>
      <c r="G153" s="68">
        <v>8.83</v>
      </c>
      <c r="H153" s="68">
        <v>8.7119999999999997</v>
      </c>
      <c r="I153" s="68">
        <v>8.83</v>
      </c>
      <c r="J153" s="68">
        <v>7.92</v>
      </c>
      <c r="K153" s="68">
        <v>7.56</v>
      </c>
      <c r="L153" s="68">
        <v>11.16</v>
      </c>
      <c r="M153" s="68">
        <v>7.6356000000000002</v>
      </c>
      <c r="N153" s="68">
        <v>7.56</v>
      </c>
      <c r="O153" s="68">
        <v>27.143999999999998</v>
      </c>
      <c r="P153" s="68">
        <v>31.68</v>
      </c>
      <c r="Q153" s="68">
        <v>28.44</v>
      </c>
      <c r="R153" s="68">
        <v>28.44</v>
      </c>
      <c r="S153" s="68">
        <v>30.24</v>
      </c>
      <c r="T153" s="68">
        <v>21.0276</v>
      </c>
    </row>
    <row r="154" spans="1:20" s="69" customFormat="1" x14ac:dyDescent="0.25">
      <c r="A154" s="52"/>
      <c r="B154" s="53" t="s">
        <v>32</v>
      </c>
      <c r="C154" s="54"/>
      <c r="D154" s="68">
        <v>196.79999999999998</v>
      </c>
      <c r="E154" s="68">
        <v>25.380000000000003</v>
      </c>
      <c r="F154" s="68">
        <v>288.64</v>
      </c>
      <c r="G154" s="68">
        <v>25.380000000000003</v>
      </c>
      <c r="H154" s="68">
        <v>79.376000000000005</v>
      </c>
      <c r="I154" s="68">
        <v>27.22</v>
      </c>
      <c r="J154" s="68">
        <v>72.16</v>
      </c>
      <c r="K154" s="68">
        <v>68.88</v>
      </c>
      <c r="L154" s="68">
        <v>101.67999999999999</v>
      </c>
      <c r="M154" s="68">
        <v>69.568799999999996</v>
      </c>
      <c r="N154" s="68">
        <v>68.88</v>
      </c>
      <c r="O154" s="68">
        <v>247.31200000000001</v>
      </c>
      <c r="P154" s="68">
        <v>288.64</v>
      </c>
      <c r="Q154" s="68">
        <v>259.12</v>
      </c>
      <c r="R154" s="68">
        <v>259.12</v>
      </c>
      <c r="S154" s="68">
        <v>275.52</v>
      </c>
      <c r="T154" s="68">
        <v>191.5848</v>
      </c>
    </row>
    <row r="155" spans="1:20" s="67" customFormat="1" x14ac:dyDescent="0.25">
      <c r="A155" s="55"/>
      <c r="B155" s="73"/>
      <c r="C155" s="83"/>
      <c r="D155" s="92"/>
      <c r="E155" s="92"/>
      <c r="F155" s="92"/>
      <c r="G155" s="92"/>
      <c r="H155" s="92"/>
      <c r="I155" s="92"/>
      <c r="J155" s="92"/>
      <c r="K155" s="92"/>
      <c r="L155" s="92"/>
      <c r="M155" s="92"/>
      <c r="N155" s="92"/>
      <c r="O155" s="92"/>
      <c r="P155" s="92"/>
      <c r="Q155" s="92"/>
      <c r="R155" s="92"/>
      <c r="S155" s="92"/>
      <c r="T155" s="92"/>
    </row>
    <row r="156" spans="1:20" s="69" customFormat="1" x14ac:dyDescent="0.25">
      <c r="A156" s="52" t="s">
        <v>84</v>
      </c>
      <c r="B156" s="53" t="s">
        <v>83</v>
      </c>
      <c r="C156" s="54">
        <v>84153</v>
      </c>
      <c r="D156" s="68">
        <v>175.2</v>
      </c>
      <c r="E156" s="68"/>
      <c r="F156" s="68"/>
      <c r="G156" s="68">
        <v>16.55</v>
      </c>
      <c r="H156" s="68">
        <v>70.664000000000001</v>
      </c>
      <c r="I156" s="68">
        <v>18.39</v>
      </c>
      <c r="J156" s="68">
        <v>64.239999999999995</v>
      </c>
      <c r="K156" s="68">
        <v>61.32</v>
      </c>
      <c r="L156" s="68">
        <v>90.52</v>
      </c>
      <c r="M156" s="68">
        <v>61.933199999999999</v>
      </c>
      <c r="N156" s="68">
        <v>61.32</v>
      </c>
      <c r="O156" s="68">
        <v>220.16800000000001</v>
      </c>
      <c r="P156" s="68">
        <v>256.95999999999998</v>
      </c>
      <c r="Q156" s="68">
        <v>230.68</v>
      </c>
      <c r="R156" s="68">
        <v>230.68</v>
      </c>
      <c r="S156" s="68">
        <v>245.28</v>
      </c>
      <c r="T156" s="68">
        <v>170.55719999999999</v>
      </c>
    </row>
    <row r="157" spans="1:20" s="67" customFormat="1" x14ac:dyDescent="0.25">
      <c r="A157" s="52"/>
      <c r="B157" s="53" t="s">
        <v>31</v>
      </c>
      <c r="C157" s="54">
        <v>36415</v>
      </c>
      <c r="D157" s="68">
        <v>21.6</v>
      </c>
      <c r="E157" s="68"/>
      <c r="F157" s="68"/>
      <c r="G157" s="68">
        <v>8.83</v>
      </c>
      <c r="H157" s="68">
        <v>8.7119999999999997</v>
      </c>
      <c r="I157" s="68">
        <v>8.83</v>
      </c>
      <c r="J157" s="68">
        <v>7.92</v>
      </c>
      <c r="K157" s="68">
        <v>7.56</v>
      </c>
      <c r="L157" s="68">
        <v>11.16</v>
      </c>
      <c r="M157" s="68">
        <v>7.6356000000000002</v>
      </c>
      <c r="N157" s="68">
        <v>7.56</v>
      </c>
      <c r="O157" s="68">
        <v>27.143999999999998</v>
      </c>
      <c r="P157" s="68">
        <v>31.68</v>
      </c>
      <c r="Q157" s="68">
        <v>28.44</v>
      </c>
      <c r="R157" s="68">
        <v>28.44</v>
      </c>
      <c r="S157" s="68">
        <v>30.24</v>
      </c>
      <c r="T157" s="68">
        <v>21.0276</v>
      </c>
    </row>
    <row r="158" spans="1:20" s="69" customFormat="1" x14ac:dyDescent="0.25">
      <c r="A158" s="52"/>
      <c r="B158" s="53" t="s">
        <v>32</v>
      </c>
      <c r="C158" s="54"/>
      <c r="D158" s="68">
        <v>196.79999999999998</v>
      </c>
      <c r="E158" s="68">
        <v>25.380000000000003</v>
      </c>
      <c r="F158" s="68">
        <v>288.64</v>
      </c>
      <c r="G158" s="68">
        <v>25.380000000000003</v>
      </c>
      <c r="H158" s="68">
        <v>79.376000000000005</v>
      </c>
      <c r="I158" s="68">
        <v>27.22</v>
      </c>
      <c r="J158" s="68">
        <v>72.16</v>
      </c>
      <c r="K158" s="68">
        <v>68.88</v>
      </c>
      <c r="L158" s="68">
        <v>101.67999999999999</v>
      </c>
      <c r="M158" s="68">
        <v>69.568799999999996</v>
      </c>
      <c r="N158" s="68">
        <v>68.88</v>
      </c>
      <c r="O158" s="68">
        <v>247.31200000000001</v>
      </c>
      <c r="P158" s="68">
        <v>288.64</v>
      </c>
      <c r="Q158" s="68">
        <v>259.12</v>
      </c>
      <c r="R158" s="68">
        <v>259.12</v>
      </c>
      <c r="S158" s="68">
        <v>275.52</v>
      </c>
      <c r="T158" s="68">
        <v>191.5848</v>
      </c>
    </row>
    <row r="159" spans="1:20" s="67" customFormat="1" x14ac:dyDescent="0.25">
      <c r="A159" s="55"/>
      <c r="B159" s="73"/>
      <c r="C159" s="83"/>
      <c r="D159" s="92"/>
      <c r="E159" s="92"/>
      <c r="F159" s="92"/>
      <c r="G159" s="92"/>
      <c r="H159" s="92"/>
      <c r="I159" s="92"/>
      <c r="J159" s="92"/>
      <c r="K159" s="92"/>
      <c r="L159" s="92"/>
      <c r="M159" s="92"/>
      <c r="N159" s="92"/>
      <c r="O159" s="92"/>
      <c r="P159" s="92"/>
      <c r="Q159" s="92"/>
      <c r="R159" s="92"/>
      <c r="S159" s="92"/>
      <c r="T159" s="92"/>
    </row>
    <row r="160" spans="1:20" s="69" customFormat="1" x14ac:dyDescent="0.25">
      <c r="A160" s="52" t="s">
        <v>85</v>
      </c>
      <c r="B160" s="53" t="s">
        <v>86</v>
      </c>
      <c r="C160" s="54">
        <v>84154</v>
      </c>
      <c r="D160" s="68">
        <v>179.4</v>
      </c>
      <c r="E160" s="68"/>
      <c r="F160" s="68"/>
      <c r="G160" s="68">
        <v>16.55</v>
      </c>
      <c r="H160" s="68">
        <v>72.358000000000004</v>
      </c>
      <c r="I160" s="68">
        <v>18.39</v>
      </c>
      <c r="J160" s="68">
        <v>65.78</v>
      </c>
      <c r="K160" s="68">
        <v>62.79</v>
      </c>
      <c r="L160" s="68">
        <v>92.69</v>
      </c>
      <c r="M160" s="68">
        <v>63.417900000000003</v>
      </c>
      <c r="N160" s="68">
        <v>62.79</v>
      </c>
      <c r="O160" s="68">
        <v>225.446</v>
      </c>
      <c r="P160" s="68">
        <v>263.12</v>
      </c>
      <c r="Q160" s="68">
        <v>236.21</v>
      </c>
      <c r="R160" s="68">
        <v>236.21</v>
      </c>
      <c r="S160" s="68">
        <v>251.16</v>
      </c>
      <c r="T160" s="68">
        <v>174.64590000000001</v>
      </c>
    </row>
    <row r="161" spans="1:20" s="67" customFormat="1" x14ac:dyDescent="0.25">
      <c r="A161" s="52" t="s">
        <v>0</v>
      </c>
      <c r="B161" s="53" t="s">
        <v>83</v>
      </c>
      <c r="C161" s="54">
        <v>84153</v>
      </c>
      <c r="D161" s="68">
        <v>175.2</v>
      </c>
      <c r="E161" s="68"/>
      <c r="F161" s="68"/>
      <c r="G161" s="68">
        <v>16.55</v>
      </c>
      <c r="H161" s="68">
        <v>70.664000000000001</v>
      </c>
      <c r="I161" s="68">
        <v>18.39</v>
      </c>
      <c r="J161" s="68">
        <v>64.239999999999995</v>
      </c>
      <c r="K161" s="68">
        <v>61.32</v>
      </c>
      <c r="L161" s="68">
        <v>90.52</v>
      </c>
      <c r="M161" s="68">
        <v>61.933199999999999</v>
      </c>
      <c r="N161" s="68">
        <v>61.32</v>
      </c>
      <c r="O161" s="68">
        <v>220.16800000000001</v>
      </c>
      <c r="P161" s="68">
        <v>256.95999999999998</v>
      </c>
      <c r="Q161" s="68">
        <v>230.68</v>
      </c>
      <c r="R161" s="68">
        <v>230.68</v>
      </c>
      <c r="S161" s="68">
        <v>245.28</v>
      </c>
      <c r="T161" s="68">
        <v>170.55719999999999</v>
      </c>
    </row>
    <row r="162" spans="1:20" s="69" customFormat="1" x14ac:dyDescent="0.25">
      <c r="A162" s="52"/>
      <c r="B162" s="53" t="s">
        <v>31</v>
      </c>
      <c r="C162" s="54">
        <v>36415</v>
      </c>
      <c r="D162" s="68">
        <v>21.6</v>
      </c>
      <c r="E162" s="68"/>
      <c r="F162" s="68"/>
      <c r="G162" s="68">
        <v>8.83</v>
      </c>
      <c r="H162" s="68">
        <v>8.7119999999999997</v>
      </c>
      <c r="I162" s="68">
        <v>8.83</v>
      </c>
      <c r="J162" s="68">
        <v>7.92</v>
      </c>
      <c r="K162" s="68">
        <v>7.56</v>
      </c>
      <c r="L162" s="68">
        <v>11.16</v>
      </c>
      <c r="M162" s="68">
        <v>7.6356000000000002</v>
      </c>
      <c r="N162" s="68">
        <v>7.56</v>
      </c>
      <c r="O162" s="68">
        <v>27.143999999999998</v>
      </c>
      <c r="P162" s="68">
        <v>31.68</v>
      </c>
      <c r="Q162" s="68">
        <v>28.44</v>
      </c>
      <c r="R162" s="68">
        <v>28.44</v>
      </c>
      <c r="S162" s="68">
        <v>30.24</v>
      </c>
      <c r="T162" s="68">
        <v>21.0276</v>
      </c>
    </row>
    <row r="163" spans="1:20" s="69" customFormat="1" x14ac:dyDescent="0.25">
      <c r="A163" s="52"/>
      <c r="B163" s="53" t="s">
        <v>32</v>
      </c>
      <c r="C163" s="54"/>
      <c r="D163" s="68">
        <v>376.20000000000005</v>
      </c>
      <c r="E163" s="68">
        <v>41.93</v>
      </c>
      <c r="F163" s="68">
        <v>551.75999999999988</v>
      </c>
      <c r="G163" s="68">
        <v>41.93</v>
      </c>
      <c r="H163" s="68">
        <v>151.73399999999998</v>
      </c>
      <c r="I163" s="68">
        <v>45.61</v>
      </c>
      <c r="J163" s="68">
        <v>137.93999999999997</v>
      </c>
      <c r="K163" s="68">
        <v>131.66999999999999</v>
      </c>
      <c r="L163" s="68">
        <v>194.36999999999998</v>
      </c>
      <c r="M163" s="68">
        <v>132.98670000000001</v>
      </c>
      <c r="N163" s="68">
        <v>131.66999999999999</v>
      </c>
      <c r="O163" s="68">
        <v>472.75800000000004</v>
      </c>
      <c r="P163" s="68">
        <v>551.75999999999988</v>
      </c>
      <c r="Q163" s="68">
        <v>495.33</v>
      </c>
      <c r="R163" s="68">
        <v>495.33</v>
      </c>
      <c r="S163" s="68">
        <v>526.67999999999995</v>
      </c>
      <c r="T163" s="68">
        <v>366.23070000000001</v>
      </c>
    </row>
    <row r="164" spans="1:20" s="67" customFormat="1" x14ac:dyDescent="0.25">
      <c r="A164" s="55"/>
      <c r="B164" s="73"/>
      <c r="C164" s="83"/>
      <c r="D164" s="92"/>
      <c r="E164" s="92"/>
      <c r="F164" s="92"/>
      <c r="G164" s="92"/>
      <c r="H164" s="92"/>
      <c r="I164" s="92"/>
      <c r="J164" s="92"/>
      <c r="K164" s="92"/>
      <c r="L164" s="92"/>
      <c r="M164" s="92"/>
      <c r="N164" s="92"/>
      <c r="O164" s="92"/>
      <c r="P164" s="92"/>
      <c r="Q164" s="92"/>
      <c r="R164" s="92"/>
      <c r="S164" s="92"/>
      <c r="T164" s="92"/>
    </row>
    <row r="165" spans="1:20" s="67" customFormat="1" x14ac:dyDescent="0.25">
      <c r="A165" s="52" t="s">
        <v>87</v>
      </c>
      <c r="B165" s="53" t="s">
        <v>87</v>
      </c>
      <c r="C165" s="54">
        <v>80069</v>
      </c>
      <c r="D165" s="68">
        <v>203.4</v>
      </c>
      <c r="E165" s="68"/>
      <c r="F165" s="68"/>
      <c r="G165" s="68">
        <v>7.81</v>
      </c>
      <c r="H165" s="68">
        <v>82.037999999999997</v>
      </c>
      <c r="I165" s="68">
        <v>8.68</v>
      </c>
      <c r="J165" s="68">
        <v>74.58</v>
      </c>
      <c r="K165" s="68">
        <v>71.19</v>
      </c>
      <c r="L165" s="68">
        <v>105.09</v>
      </c>
      <c r="M165" s="68">
        <v>71.901899999999998</v>
      </c>
      <c r="N165" s="68">
        <v>71.19</v>
      </c>
      <c r="O165" s="68">
        <v>255.60599999999999</v>
      </c>
      <c r="P165" s="68">
        <v>298.32</v>
      </c>
      <c r="Q165" s="68">
        <v>267.81</v>
      </c>
      <c r="R165" s="68">
        <v>267.81</v>
      </c>
      <c r="S165" s="68">
        <v>284.76</v>
      </c>
      <c r="T165" s="68">
        <v>198.00989999999999</v>
      </c>
    </row>
    <row r="166" spans="1:20" s="69" customFormat="1" x14ac:dyDescent="0.25">
      <c r="A166" s="52"/>
      <c r="B166" s="53" t="s">
        <v>31</v>
      </c>
      <c r="C166" s="54">
        <v>36415</v>
      </c>
      <c r="D166" s="68">
        <v>21.6</v>
      </c>
      <c r="E166" s="68"/>
      <c r="F166" s="68"/>
      <c r="G166" s="68">
        <v>8.83</v>
      </c>
      <c r="H166" s="68">
        <v>8.7119999999999997</v>
      </c>
      <c r="I166" s="68">
        <v>8.83</v>
      </c>
      <c r="J166" s="68">
        <v>7.92</v>
      </c>
      <c r="K166" s="68">
        <v>7.56</v>
      </c>
      <c r="L166" s="68">
        <v>11.16</v>
      </c>
      <c r="M166" s="68">
        <v>7.6356000000000002</v>
      </c>
      <c r="N166" s="68">
        <v>7.56</v>
      </c>
      <c r="O166" s="68">
        <v>27.143999999999998</v>
      </c>
      <c r="P166" s="68">
        <v>31.68</v>
      </c>
      <c r="Q166" s="68">
        <v>28.44</v>
      </c>
      <c r="R166" s="68">
        <v>28.44</v>
      </c>
      <c r="S166" s="68">
        <v>30.24</v>
      </c>
      <c r="T166" s="68">
        <v>21.0276</v>
      </c>
    </row>
    <row r="167" spans="1:20" s="67" customFormat="1" x14ac:dyDescent="0.25">
      <c r="A167" s="52"/>
      <c r="B167" s="53" t="s">
        <v>32</v>
      </c>
      <c r="C167" s="54"/>
      <c r="D167" s="68">
        <v>225</v>
      </c>
      <c r="E167" s="68">
        <v>16.64</v>
      </c>
      <c r="F167" s="68">
        <v>330</v>
      </c>
      <c r="G167" s="68">
        <v>16.64</v>
      </c>
      <c r="H167" s="68">
        <v>90.75</v>
      </c>
      <c r="I167" s="68">
        <v>17.509999999999998</v>
      </c>
      <c r="J167" s="68">
        <v>82.5</v>
      </c>
      <c r="K167" s="68">
        <v>78.75</v>
      </c>
      <c r="L167" s="68">
        <v>116.25</v>
      </c>
      <c r="M167" s="68">
        <v>79.537499999999994</v>
      </c>
      <c r="N167" s="68">
        <v>78.75</v>
      </c>
      <c r="O167" s="68">
        <v>282.75</v>
      </c>
      <c r="P167" s="68">
        <v>330</v>
      </c>
      <c r="Q167" s="68">
        <v>296.25</v>
      </c>
      <c r="R167" s="68">
        <v>296.25</v>
      </c>
      <c r="S167" s="68">
        <v>315</v>
      </c>
      <c r="T167" s="68">
        <v>219.03749999999999</v>
      </c>
    </row>
    <row r="168" spans="1:20" s="67" customFormat="1" x14ac:dyDescent="0.25">
      <c r="A168" s="55"/>
      <c r="B168" s="73"/>
      <c r="C168" s="83"/>
      <c r="D168" s="92"/>
      <c r="E168" s="92"/>
      <c r="F168" s="92"/>
      <c r="G168" s="92"/>
      <c r="H168" s="92"/>
      <c r="I168" s="92"/>
      <c r="J168" s="92"/>
      <c r="K168" s="92"/>
      <c r="L168" s="92"/>
      <c r="M168" s="92"/>
      <c r="N168" s="92"/>
      <c r="O168" s="92"/>
      <c r="P168" s="92"/>
      <c r="Q168" s="92"/>
      <c r="R168" s="92"/>
      <c r="S168" s="92"/>
      <c r="T168" s="92"/>
    </row>
    <row r="169" spans="1:20" s="67" customFormat="1" x14ac:dyDescent="0.25">
      <c r="A169" s="52" t="s">
        <v>454</v>
      </c>
      <c r="B169" s="53" t="s">
        <v>454</v>
      </c>
      <c r="C169" s="54">
        <v>85045</v>
      </c>
      <c r="D169" s="68">
        <v>37.799999999999997</v>
      </c>
      <c r="E169" s="68"/>
      <c r="F169" s="68"/>
      <c r="G169" s="68">
        <v>3.59</v>
      </c>
      <c r="H169" s="68">
        <v>15.246</v>
      </c>
      <c r="I169" s="68">
        <v>3.99</v>
      </c>
      <c r="J169" s="68">
        <v>13.86</v>
      </c>
      <c r="K169" s="68">
        <v>13.23</v>
      </c>
      <c r="L169" s="68">
        <v>19.53</v>
      </c>
      <c r="M169" s="68">
        <v>13.362299999999999</v>
      </c>
      <c r="N169" s="68">
        <v>13.23</v>
      </c>
      <c r="O169" s="68">
        <v>47.502000000000002</v>
      </c>
      <c r="P169" s="68">
        <v>55.44</v>
      </c>
      <c r="Q169" s="68">
        <v>49.77</v>
      </c>
      <c r="R169" s="68">
        <v>49.77</v>
      </c>
      <c r="S169" s="68">
        <v>52.92</v>
      </c>
      <c r="T169" s="68">
        <v>36.798299999999998</v>
      </c>
    </row>
    <row r="170" spans="1:20" s="69" customFormat="1" x14ac:dyDescent="0.25">
      <c r="A170" s="52"/>
      <c r="B170" s="53" t="s">
        <v>31</v>
      </c>
      <c r="C170" s="54">
        <v>36415</v>
      </c>
      <c r="D170" s="68">
        <v>21.6</v>
      </c>
      <c r="E170" s="68"/>
      <c r="F170" s="68"/>
      <c r="G170" s="68">
        <v>8.83</v>
      </c>
      <c r="H170" s="68">
        <v>8.7119999999999997</v>
      </c>
      <c r="I170" s="68">
        <v>8.83</v>
      </c>
      <c r="J170" s="68">
        <v>7.92</v>
      </c>
      <c r="K170" s="68">
        <v>7.56</v>
      </c>
      <c r="L170" s="68">
        <v>11.16</v>
      </c>
      <c r="M170" s="68">
        <v>7.6356000000000002</v>
      </c>
      <c r="N170" s="68">
        <v>7.56</v>
      </c>
      <c r="O170" s="68">
        <v>27.143999999999998</v>
      </c>
      <c r="P170" s="68">
        <v>31.68</v>
      </c>
      <c r="Q170" s="68">
        <v>28.44</v>
      </c>
      <c r="R170" s="68">
        <v>28.44</v>
      </c>
      <c r="S170" s="68">
        <v>30.24</v>
      </c>
      <c r="T170" s="68">
        <v>21.0276</v>
      </c>
    </row>
    <row r="171" spans="1:20" s="69" customFormat="1" x14ac:dyDescent="0.25">
      <c r="A171" s="52"/>
      <c r="B171" s="53" t="s">
        <v>32</v>
      </c>
      <c r="C171" s="54"/>
      <c r="D171" s="68">
        <v>59.4</v>
      </c>
      <c r="E171" s="68">
        <v>12.42</v>
      </c>
      <c r="F171" s="68">
        <v>87.12</v>
      </c>
      <c r="G171" s="68">
        <v>12.42</v>
      </c>
      <c r="H171" s="68">
        <v>23.957999999999998</v>
      </c>
      <c r="I171" s="68">
        <v>12.82</v>
      </c>
      <c r="J171" s="68">
        <v>21.78</v>
      </c>
      <c r="K171" s="68">
        <v>20.79</v>
      </c>
      <c r="L171" s="68">
        <v>30.69</v>
      </c>
      <c r="M171" s="68">
        <v>20.997900000000001</v>
      </c>
      <c r="N171" s="68">
        <v>20.79</v>
      </c>
      <c r="O171" s="68">
        <v>74.646000000000001</v>
      </c>
      <c r="P171" s="68">
        <v>87.12</v>
      </c>
      <c r="Q171" s="68">
        <v>78.210000000000008</v>
      </c>
      <c r="R171" s="68">
        <v>78.210000000000008</v>
      </c>
      <c r="S171" s="68">
        <v>83.16</v>
      </c>
      <c r="T171" s="68">
        <v>57.825899999999997</v>
      </c>
    </row>
    <row r="172" spans="1:20" s="67" customFormat="1" x14ac:dyDescent="0.25">
      <c r="A172" s="55"/>
      <c r="B172" s="73"/>
      <c r="C172" s="83"/>
      <c r="D172" s="92"/>
      <c r="E172" s="92"/>
      <c r="F172" s="92"/>
      <c r="G172" s="92"/>
      <c r="H172" s="92"/>
      <c r="I172" s="92"/>
      <c r="J172" s="92"/>
      <c r="K172" s="92"/>
      <c r="L172" s="92"/>
      <c r="M172" s="92"/>
      <c r="N172" s="92"/>
      <c r="O172" s="92"/>
      <c r="P172" s="92"/>
      <c r="Q172" s="92"/>
      <c r="R172" s="92"/>
      <c r="S172" s="92"/>
      <c r="T172" s="92"/>
    </row>
    <row r="173" spans="1:20" s="67" customFormat="1" x14ac:dyDescent="0.25">
      <c r="A173" s="52" t="s">
        <v>88</v>
      </c>
      <c r="B173" s="53" t="s">
        <v>89</v>
      </c>
      <c r="C173" s="54">
        <v>86431</v>
      </c>
      <c r="D173" s="68">
        <v>219.6</v>
      </c>
      <c r="E173" s="68"/>
      <c r="F173" s="68"/>
      <c r="G173" s="68">
        <v>5.0999999999999996</v>
      </c>
      <c r="H173" s="68">
        <v>88.572000000000003</v>
      </c>
      <c r="I173" s="68">
        <v>5.67</v>
      </c>
      <c r="J173" s="68">
        <v>80.52</v>
      </c>
      <c r="K173" s="68">
        <v>76.86</v>
      </c>
      <c r="L173" s="68">
        <v>113.46</v>
      </c>
      <c r="M173" s="68">
        <v>77.628600000000006</v>
      </c>
      <c r="N173" s="68">
        <v>76.86</v>
      </c>
      <c r="O173" s="68">
        <v>275.964</v>
      </c>
      <c r="P173" s="68">
        <v>322.08</v>
      </c>
      <c r="Q173" s="68">
        <v>289.14</v>
      </c>
      <c r="R173" s="68">
        <v>289.14</v>
      </c>
      <c r="S173" s="68">
        <v>307.44</v>
      </c>
      <c r="T173" s="68">
        <v>213.78059999999999</v>
      </c>
    </row>
    <row r="174" spans="1:20" s="69" customFormat="1" x14ac:dyDescent="0.25">
      <c r="A174" s="52"/>
      <c r="B174" s="53" t="s">
        <v>31</v>
      </c>
      <c r="C174" s="54">
        <v>36415</v>
      </c>
      <c r="D174" s="68">
        <v>21.6</v>
      </c>
      <c r="E174" s="68"/>
      <c r="F174" s="68"/>
      <c r="G174" s="68">
        <v>8.83</v>
      </c>
      <c r="H174" s="68">
        <v>8.7119999999999997</v>
      </c>
      <c r="I174" s="68">
        <v>8.83</v>
      </c>
      <c r="J174" s="68">
        <v>7.92</v>
      </c>
      <c r="K174" s="68">
        <v>7.56</v>
      </c>
      <c r="L174" s="68">
        <v>11.16</v>
      </c>
      <c r="M174" s="68">
        <v>7.6356000000000002</v>
      </c>
      <c r="N174" s="68">
        <v>7.56</v>
      </c>
      <c r="O174" s="68">
        <v>27.143999999999998</v>
      </c>
      <c r="P174" s="68">
        <v>31.68</v>
      </c>
      <c r="Q174" s="68">
        <v>28.44</v>
      </c>
      <c r="R174" s="68">
        <v>28.44</v>
      </c>
      <c r="S174" s="68">
        <v>30.24</v>
      </c>
      <c r="T174" s="68">
        <v>21.0276</v>
      </c>
    </row>
    <row r="175" spans="1:20" s="69" customFormat="1" x14ac:dyDescent="0.25">
      <c r="A175" s="52"/>
      <c r="B175" s="53" t="s">
        <v>32</v>
      </c>
      <c r="C175" s="54"/>
      <c r="D175" s="68">
        <v>241.2</v>
      </c>
      <c r="E175" s="68">
        <v>13.93</v>
      </c>
      <c r="F175" s="68">
        <v>353.76</v>
      </c>
      <c r="G175" s="68">
        <v>13.93</v>
      </c>
      <c r="H175" s="68">
        <v>97.284000000000006</v>
      </c>
      <c r="I175" s="68">
        <v>14.5</v>
      </c>
      <c r="J175" s="68">
        <v>88.44</v>
      </c>
      <c r="K175" s="68">
        <v>84.42</v>
      </c>
      <c r="L175" s="68">
        <v>124.61999999999999</v>
      </c>
      <c r="M175" s="68">
        <v>85.264200000000002</v>
      </c>
      <c r="N175" s="68">
        <v>84.42</v>
      </c>
      <c r="O175" s="68">
        <v>303.108</v>
      </c>
      <c r="P175" s="68">
        <v>353.76</v>
      </c>
      <c r="Q175" s="68">
        <v>317.58</v>
      </c>
      <c r="R175" s="68">
        <v>317.58</v>
      </c>
      <c r="S175" s="68">
        <v>337.68</v>
      </c>
      <c r="T175" s="68">
        <v>234.8082</v>
      </c>
    </row>
    <row r="176" spans="1:20" s="67" customFormat="1" x14ac:dyDescent="0.25">
      <c r="A176" s="55"/>
      <c r="B176" s="73"/>
      <c r="C176" s="83"/>
      <c r="D176" s="92"/>
      <c r="E176" s="92"/>
      <c r="F176" s="92"/>
      <c r="G176" s="92"/>
      <c r="H176" s="92"/>
      <c r="I176" s="92"/>
      <c r="J176" s="92"/>
      <c r="K176" s="92"/>
      <c r="L176" s="92"/>
      <c r="M176" s="92"/>
      <c r="N176" s="92"/>
      <c r="O176" s="92"/>
      <c r="P176" s="92"/>
      <c r="Q176" s="92"/>
      <c r="R176" s="92"/>
      <c r="S176" s="92"/>
      <c r="T176" s="92"/>
    </row>
    <row r="177" spans="1:20" s="67" customFormat="1" x14ac:dyDescent="0.25">
      <c r="A177" s="52" t="s">
        <v>90</v>
      </c>
      <c r="B177" s="53" t="s">
        <v>90</v>
      </c>
      <c r="C177" s="54">
        <v>87634</v>
      </c>
      <c r="D177" s="68">
        <v>120</v>
      </c>
      <c r="E177" s="68">
        <v>42</v>
      </c>
      <c r="F177" s="68">
        <v>176</v>
      </c>
      <c r="G177" s="68">
        <v>63.18</v>
      </c>
      <c r="H177" s="68">
        <v>48.4</v>
      </c>
      <c r="I177" s="68">
        <v>70.2</v>
      </c>
      <c r="J177" s="68">
        <v>44</v>
      </c>
      <c r="K177" s="68">
        <v>42</v>
      </c>
      <c r="L177" s="68">
        <v>62</v>
      </c>
      <c r="M177" s="68">
        <v>42.42</v>
      </c>
      <c r="N177" s="68">
        <v>42</v>
      </c>
      <c r="O177" s="68">
        <v>150.80000000000001</v>
      </c>
      <c r="P177" s="68">
        <v>176</v>
      </c>
      <c r="Q177" s="68">
        <v>158</v>
      </c>
      <c r="R177" s="68">
        <v>158</v>
      </c>
      <c r="S177" s="68">
        <v>168</v>
      </c>
      <c r="T177" s="68">
        <v>116.82</v>
      </c>
    </row>
    <row r="178" spans="1:20" s="67" customFormat="1" x14ac:dyDescent="0.25">
      <c r="A178" s="55"/>
      <c r="B178" s="73"/>
      <c r="C178" s="83"/>
      <c r="D178" s="92"/>
      <c r="E178" s="92"/>
      <c r="F178" s="92"/>
      <c r="G178" s="92"/>
      <c r="H178" s="92"/>
      <c r="I178" s="92"/>
      <c r="J178" s="92"/>
      <c r="K178" s="92"/>
      <c r="L178" s="92"/>
      <c r="M178" s="92"/>
      <c r="N178" s="92"/>
      <c r="O178" s="92"/>
      <c r="P178" s="92"/>
      <c r="Q178" s="92"/>
      <c r="R178" s="92"/>
      <c r="S178" s="92"/>
      <c r="T178" s="92"/>
    </row>
    <row r="179" spans="1:20" s="69" customFormat="1" x14ac:dyDescent="0.25">
      <c r="A179" s="52" t="s">
        <v>91</v>
      </c>
      <c r="B179" s="53" t="s">
        <v>91</v>
      </c>
      <c r="C179" s="54">
        <v>86765</v>
      </c>
      <c r="D179" s="68">
        <v>115.8</v>
      </c>
      <c r="E179" s="68"/>
      <c r="F179" s="68"/>
      <c r="G179" s="68">
        <v>11.59</v>
      </c>
      <c r="H179" s="68">
        <v>46.706000000000003</v>
      </c>
      <c r="I179" s="68">
        <v>12.88</v>
      </c>
      <c r="J179" s="68">
        <v>42.46</v>
      </c>
      <c r="K179" s="68">
        <v>40.53</v>
      </c>
      <c r="L179" s="68">
        <v>59.83</v>
      </c>
      <c r="M179" s="68">
        <v>40.935299999999998</v>
      </c>
      <c r="N179" s="68">
        <v>40.53</v>
      </c>
      <c r="O179" s="68">
        <v>145.52199999999999</v>
      </c>
      <c r="P179" s="68">
        <v>169.84</v>
      </c>
      <c r="Q179" s="68">
        <v>152.47</v>
      </c>
      <c r="R179" s="68">
        <v>152.47</v>
      </c>
      <c r="S179" s="68">
        <v>162.12</v>
      </c>
      <c r="T179" s="68">
        <v>112.7313</v>
      </c>
    </row>
    <row r="180" spans="1:20" s="69" customFormat="1" x14ac:dyDescent="0.25">
      <c r="A180" s="52"/>
      <c r="B180" s="53" t="s">
        <v>31</v>
      </c>
      <c r="C180" s="54">
        <v>36415</v>
      </c>
      <c r="D180" s="68">
        <v>21.6</v>
      </c>
      <c r="E180" s="68"/>
      <c r="F180" s="68"/>
      <c r="G180" s="68">
        <v>8.83</v>
      </c>
      <c r="H180" s="68">
        <v>8.7119999999999997</v>
      </c>
      <c r="I180" s="68">
        <v>8.83</v>
      </c>
      <c r="J180" s="68">
        <v>7.92</v>
      </c>
      <c r="K180" s="68">
        <v>7.56</v>
      </c>
      <c r="L180" s="68">
        <v>11.16</v>
      </c>
      <c r="M180" s="68">
        <v>7.6356000000000002</v>
      </c>
      <c r="N180" s="68">
        <v>7.56</v>
      </c>
      <c r="O180" s="68">
        <v>27.143999999999998</v>
      </c>
      <c r="P180" s="68">
        <v>31.68</v>
      </c>
      <c r="Q180" s="68">
        <v>28.44</v>
      </c>
      <c r="R180" s="68">
        <v>28.44</v>
      </c>
      <c r="S180" s="68">
        <v>30.24</v>
      </c>
      <c r="T180" s="68">
        <v>21.0276</v>
      </c>
    </row>
    <row r="181" spans="1:20" s="67" customFormat="1" x14ac:dyDescent="0.25">
      <c r="A181" s="52"/>
      <c r="B181" s="53" t="s">
        <v>32</v>
      </c>
      <c r="C181" s="54"/>
      <c r="D181" s="68">
        <v>137.4</v>
      </c>
      <c r="E181" s="68">
        <v>20.420000000000002</v>
      </c>
      <c r="F181" s="68">
        <v>201.52</v>
      </c>
      <c r="G181" s="68">
        <v>20.420000000000002</v>
      </c>
      <c r="H181" s="68">
        <v>55.418000000000006</v>
      </c>
      <c r="I181" s="68">
        <v>21.71</v>
      </c>
      <c r="J181" s="68">
        <v>50.38</v>
      </c>
      <c r="K181" s="68">
        <v>48.09</v>
      </c>
      <c r="L181" s="68">
        <v>70.989999999999995</v>
      </c>
      <c r="M181" s="68">
        <v>48.570899999999995</v>
      </c>
      <c r="N181" s="68">
        <v>48.09</v>
      </c>
      <c r="O181" s="68">
        <v>172.666</v>
      </c>
      <c r="P181" s="68">
        <v>201.52</v>
      </c>
      <c r="Q181" s="68">
        <v>180.91</v>
      </c>
      <c r="R181" s="68">
        <v>180.91</v>
      </c>
      <c r="S181" s="68">
        <v>192.36</v>
      </c>
      <c r="T181" s="68">
        <v>133.75890000000001</v>
      </c>
    </row>
    <row r="182" spans="1:20" s="67" customFormat="1" x14ac:dyDescent="0.25">
      <c r="A182" s="55"/>
      <c r="B182" s="73"/>
      <c r="C182" s="83"/>
      <c r="D182" s="92"/>
      <c r="E182" s="92"/>
      <c r="F182" s="92"/>
      <c r="G182" s="92"/>
      <c r="H182" s="92"/>
      <c r="I182" s="92"/>
      <c r="J182" s="92"/>
      <c r="K182" s="92"/>
      <c r="L182" s="92"/>
      <c r="M182" s="92"/>
      <c r="N182" s="92"/>
      <c r="O182" s="92"/>
      <c r="P182" s="92"/>
      <c r="Q182" s="92"/>
      <c r="R182" s="92"/>
      <c r="S182" s="92"/>
      <c r="T182" s="92"/>
    </row>
    <row r="183" spans="1:20" s="69" customFormat="1" x14ac:dyDescent="0.25">
      <c r="A183" s="52" t="s">
        <v>92</v>
      </c>
      <c r="B183" s="53" t="s">
        <v>93</v>
      </c>
      <c r="C183" s="54">
        <v>85652</v>
      </c>
      <c r="D183" s="68">
        <v>64.8</v>
      </c>
      <c r="E183" s="68"/>
      <c r="F183" s="68"/>
      <c r="G183" s="68">
        <v>2.4300000000000002</v>
      </c>
      <c r="H183" s="68">
        <v>26.135999999999999</v>
      </c>
      <c r="I183" s="68">
        <v>2.7</v>
      </c>
      <c r="J183" s="68">
        <v>23.76</v>
      </c>
      <c r="K183" s="68">
        <v>22.68</v>
      </c>
      <c r="L183" s="68">
        <v>33.479999999999997</v>
      </c>
      <c r="M183" s="68">
        <v>22.9068</v>
      </c>
      <c r="N183" s="68">
        <v>22.68</v>
      </c>
      <c r="O183" s="68">
        <v>81.432000000000002</v>
      </c>
      <c r="P183" s="68">
        <v>95.04</v>
      </c>
      <c r="Q183" s="68">
        <v>85.32</v>
      </c>
      <c r="R183" s="68">
        <v>85.32</v>
      </c>
      <c r="S183" s="68">
        <v>90.72</v>
      </c>
      <c r="T183" s="68">
        <v>63.082799999999999</v>
      </c>
    </row>
    <row r="184" spans="1:20" s="69" customFormat="1" x14ac:dyDescent="0.25">
      <c r="A184" s="52"/>
      <c r="B184" s="53" t="s">
        <v>31</v>
      </c>
      <c r="C184" s="54">
        <v>36415</v>
      </c>
      <c r="D184" s="68">
        <v>21.6</v>
      </c>
      <c r="E184" s="68"/>
      <c r="F184" s="68"/>
      <c r="G184" s="68">
        <v>8.83</v>
      </c>
      <c r="H184" s="68">
        <v>8.7119999999999997</v>
      </c>
      <c r="I184" s="68">
        <v>8.83</v>
      </c>
      <c r="J184" s="68">
        <v>7.92</v>
      </c>
      <c r="K184" s="68">
        <v>7.56</v>
      </c>
      <c r="L184" s="68">
        <v>11.16</v>
      </c>
      <c r="M184" s="68">
        <v>7.6356000000000002</v>
      </c>
      <c r="N184" s="68">
        <v>7.56</v>
      </c>
      <c r="O184" s="68">
        <v>27.143999999999998</v>
      </c>
      <c r="P184" s="68">
        <v>31.68</v>
      </c>
      <c r="Q184" s="68">
        <v>28.44</v>
      </c>
      <c r="R184" s="68">
        <v>28.44</v>
      </c>
      <c r="S184" s="68">
        <v>30.24</v>
      </c>
      <c r="T184" s="68">
        <v>21.0276</v>
      </c>
    </row>
    <row r="185" spans="1:20" s="69" customFormat="1" x14ac:dyDescent="0.25">
      <c r="A185" s="52"/>
      <c r="B185" s="53" t="s">
        <v>32</v>
      </c>
      <c r="C185" s="54"/>
      <c r="D185" s="68">
        <v>86.4</v>
      </c>
      <c r="E185" s="68">
        <v>11.26</v>
      </c>
      <c r="F185" s="68">
        <v>126.72</v>
      </c>
      <c r="G185" s="68">
        <v>11.26</v>
      </c>
      <c r="H185" s="68">
        <v>34.847999999999999</v>
      </c>
      <c r="I185" s="68">
        <v>11.530000000000001</v>
      </c>
      <c r="J185" s="68">
        <v>31.68</v>
      </c>
      <c r="K185" s="68">
        <v>30.24</v>
      </c>
      <c r="L185" s="68">
        <v>44.64</v>
      </c>
      <c r="M185" s="68">
        <v>30.542400000000001</v>
      </c>
      <c r="N185" s="68">
        <v>30.24</v>
      </c>
      <c r="O185" s="68">
        <v>108.57599999999999</v>
      </c>
      <c r="P185" s="68">
        <v>126.72</v>
      </c>
      <c r="Q185" s="68">
        <v>113.75999999999999</v>
      </c>
      <c r="R185" s="68">
        <v>113.75999999999999</v>
      </c>
      <c r="S185" s="68">
        <v>120.96</v>
      </c>
      <c r="T185" s="68">
        <v>84.110399999999998</v>
      </c>
    </row>
    <row r="186" spans="1:20" s="67" customFormat="1" x14ac:dyDescent="0.25">
      <c r="A186" s="55"/>
      <c r="B186" s="73"/>
      <c r="C186" s="83"/>
      <c r="D186" s="92"/>
      <c r="E186" s="92"/>
      <c r="F186" s="92"/>
      <c r="G186" s="92"/>
      <c r="H186" s="92"/>
      <c r="I186" s="92"/>
      <c r="J186" s="92"/>
      <c r="K186" s="92"/>
      <c r="L186" s="92"/>
      <c r="M186" s="92"/>
      <c r="N186" s="92"/>
      <c r="O186" s="92"/>
      <c r="P186" s="92"/>
      <c r="Q186" s="92"/>
      <c r="R186" s="92"/>
      <c r="S186" s="92"/>
      <c r="T186" s="92"/>
    </row>
    <row r="187" spans="1:20" s="69" customFormat="1" x14ac:dyDescent="0.25">
      <c r="A187" s="52" t="s">
        <v>94</v>
      </c>
      <c r="B187" s="53" t="s">
        <v>95</v>
      </c>
      <c r="C187" s="54">
        <v>87651</v>
      </c>
      <c r="D187" s="68">
        <v>60</v>
      </c>
      <c r="E187" s="68">
        <v>21</v>
      </c>
      <c r="F187" s="68">
        <v>88</v>
      </c>
      <c r="G187" s="68">
        <v>31.58</v>
      </c>
      <c r="H187" s="68">
        <v>24.2</v>
      </c>
      <c r="I187" s="68">
        <v>35.090000000000003</v>
      </c>
      <c r="J187" s="68">
        <v>22</v>
      </c>
      <c r="K187" s="68">
        <v>21</v>
      </c>
      <c r="L187" s="68">
        <v>31</v>
      </c>
      <c r="M187" s="68">
        <v>21.21</v>
      </c>
      <c r="N187" s="68">
        <v>21</v>
      </c>
      <c r="O187" s="68">
        <v>75.400000000000006</v>
      </c>
      <c r="P187" s="68">
        <v>88</v>
      </c>
      <c r="Q187" s="68">
        <v>79</v>
      </c>
      <c r="R187" s="68">
        <v>79</v>
      </c>
      <c r="S187" s="68">
        <v>84</v>
      </c>
      <c r="T187" s="68">
        <v>58.41</v>
      </c>
    </row>
    <row r="188" spans="1:20" s="67" customFormat="1" x14ac:dyDescent="0.25">
      <c r="A188" s="55"/>
      <c r="B188" s="73"/>
      <c r="C188" s="83"/>
      <c r="D188" s="92"/>
      <c r="E188" s="92"/>
      <c r="F188" s="92"/>
      <c r="G188" s="92"/>
      <c r="H188" s="92"/>
      <c r="I188" s="92"/>
      <c r="J188" s="92"/>
      <c r="K188" s="92"/>
      <c r="L188" s="92"/>
      <c r="M188" s="92"/>
      <c r="N188" s="92"/>
      <c r="O188" s="92"/>
      <c r="P188" s="92"/>
      <c r="Q188" s="92"/>
      <c r="R188" s="92"/>
      <c r="S188" s="92"/>
      <c r="T188" s="92"/>
    </row>
    <row r="189" spans="1:20" s="69" customFormat="1" x14ac:dyDescent="0.25">
      <c r="A189" s="52" t="s">
        <v>96</v>
      </c>
      <c r="B189" s="53" t="s">
        <v>97</v>
      </c>
      <c r="C189" s="54">
        <v>80197</v>
      </c>
      <c r="D189" s="68">
        <v>126</v>
      </c>
      <c r="E189" s="68"/>
      <c r="F189" s="68"/>
      <c r="G189" s="68">
        <v>12.36</v>
      </c>
      <c r="H189" s="68">
        <v>50.82</v>
      </c>
      <c r="I189" s="68">
        <v>13.73</v>
      </c>
      <c r="J189" s="68">
        <v>46.2</v>
      </c>
      <c r="K189" s="68">
        <v>44.1</v>
      </c>
      <c r="L189" s="68">
        <v>65.099999999999994</v>
      </c>
      <c r="M189" s="68">
        <v>44.540999999999997</v>
      </c>
      <c r="N189" s="68">
        <v>44.1</v>
      </c>
      <c r="O189" s="68">
        <v>158.34</v>
      </c>
      <c r="P189" s="68">
        <v>184.8</v>
      </c>
      <c r="Q189" s="68">
        <v>165.9</v>
      </c>
      <c r="R189" s="68">
        <v>165.9</v>
      </c>
      <c r="S189" s="68">
        <v>176.4</v>
      </c>
      <c r="T189" s="68">
        <v>122.661</v>
      </c>
    </row>
    <row r="190" spans="1:20" s="67" customFormat="1" x14ac:dyDescent="0.25">
      <c r="A190" s="52"/>
      <c r="B190" s="53" t="s">
        <v>31</v>
      </c>
      <c r="C190" s="54">
        <v>36415</v>
      </c>
      <c r="D190" s="68">
        <v>21.6</v>
      </c>
      <c r="E190" s="68"/>
      <c r="F190" s="68"/>
      <c r="G190" s="68">
        <v>8.83</v>
      </c>
      <c r="H190" s="68">
        <v>8.7119999999999997</v>
      </c>
      <c r="I190" s="68">
        <v>8.83</v>
      </c>
      <c r="J190" s="68">
        <v>7.92</v>
      </c>
      <c r="K190" s="68">
        <v>7.56</v>
      </c>
      <c r="L190" s="68">
        <v>11.16</v>
      </c>
      <c r="M190" s="68">
        <v>7.6356000000000002</v>
      </c>
      <c r="N190" s="68">
        <v>7.56</v>
      </c>
      <c r="O190" s="68">
        <v>27.143999999999998</v>
      </c>
      <c r="P190" s="68">
        <v>31.68</v>
      </c>
      <c r="Q190" s="68">
        <v>28.44</v>
      </c>
      <c r="R190" s="68">
        <v>28.44</v>
      </c>
      <c r="S190" s="68">
        <v>30.24</v>
      </c>
      <c r="T190" s="68">
        <v>21.0276</v>
      </c>
    </row>
    <row r="191" spans="1:20" s="69" customFormat="1" x14ac:dyDescent="0.25">
      <c r="A191" s="52"/>
      <c r="B191" s="53" t="s">
        <v>32</v>
      </c>
      <c r="C191" s="54"/>
      <c r="D191" s="68">
        <v>147.6</v>
      </c>
      <c r="E191" s="68">
        <v>21.189999999999998</v>
      </c>
      <c r="F191" s="68">
        <v>216.48000000000002</v>
      </c>
      <c r="G191" s="68">
        <v>21.189999999999998</v>
      </c>
      <c r="H191" s="68">
        <v>59.531999999999996</v>
      </c>
      <c r="I191" s="68">
        <v>22.560000000000002</v>
      </c>
      <c r="J191" s="68">
        <v>54.120000000000005</v>
      </c>
      <c r="K191" s="68">
        <v>51.660000000000004</v>
      </c>
      <c r="L191" s="68">
        <v>76.259999999999991</v>
      </c>
      <c r="M191" s="68">
        <v>52.176599999999993</v>
      </c>
      <c r="N191" s="68">
        <v>51.660000000000004</v>
      </c>
      <c r="O191" s="68">
        <v>185.48400000000001</v>
      </c>
      <c r="P191" s="68">
        <v>216.48000000000002</v>
      </c>
      <c r="Q191" s="68">
        <v>194.34</v>
      </c>
      <c r="R191" s="68">
        <v>194.34</v>
      </c>
      <c r="S191" s="68">
        <v>206.64000000000001</v>
      </c>
      <c r="T191" s="68">
        <v>143.68860000000001</v>
      </c>
    </row>
    <row r="192" spans="1:20" s="67" customFormat="1" x14ac:dyDescent="0.25">
      <c r="A192" s="55"/>
      <c r="B192" s="73"/>
      <c r="C192" s="83"/>
      <c r="D192" s="92"/>
      <c r="E192" s="92"/>
      <c r="F192" s="92"/>
      <c r="G192" s="92"/>
      <c r="H192" s="92"/>
      <c r="I192" s="92"/>
      <c r="J192" s="92"/>
      <c r="K192" s="92"/>
      <c r="L192" s="92"/>
      <c r="M192" s="92"/>
      <c r="N192" s="92"/>
      <c r="O192" s="92"/>
      <c r="P192" s="92"/>
      <c r="Q192" s="92"/>
      <c r="R192" s="92"/>
      <c r="S192" s="92"/>
      <c r="T192" s="92"/>
    </row>
    <row r="193" spans="1:20" s="69" customFormat="1" x14ac:dyDescent="0.25">
      <c r="A193" s="52" t="s">
        <v>98</v>
      </c>
      <c r="B193" s="53" t="s">
        <v>98</v>
      </c>
      <c r="C193" s="54">
        <v>84402</v>
      </c>
      <c r="D193" s="68">
        <v>55.2</v>
      </c>
      <c r="E193" s="68"/>
      <c r="F193" s="68"/>
      <c r="G193" s="68">
        <v>22.92</v>
      </c>
      <c r="H193" s="68">
        <v>22.263999999999999</v>
      </c>
      <c r="I193" s="68">
        <v>25.47</v>
      </c>
      <c r="J193" s="68">
        <v>20.239999999999998</v>
      </c>
      <c r="K193" s="68">
        <v>19.32</v>
      </c>
      <c r="L193" s="68">
        <v>28.52</v>
      </c>
      <c r="M193" s="68">
        <v>19.513200000000001</v>
      </c>
      <c r="N193" s="68">
        <v>19.32</v>
      </c>
      <c r="O193" s="68">
        <v>69.367999999999995</v>
      </c>
      <c r="P193" s="68">
        <v>80.959999999999994</v>
      </c>
      <c r="Q193" s="68">
        <v>72.680000000000007</v>
      </c>
      <c r="R193" s="68">
        <v>72.680000000000007</v>
      </c>
      <c r="S193" s="68">
        <v>77.28</v>
      </c>
      <c r="T193" s="68">
        <v>53.737200000000001</v>
      </c>
    </row>
    <row r="194" spans="1:20" s="69" customFormat="1" x14ac:dyDescent="0.25">
      <c r="A194" s="52"/>
      <c r="B194" s="53" t="s">
        <v>31</v>
      </c>
      <c r="C194" s="54">
        <v>36415</v>
      </c>
      <c r="D194" s="68">
        <v>21.6</v>
      </c>
      <c r="E194" s="68"/>
      <c r="F194" s="68"/>
      <c r="G194" s="68">
        <v>8.83</v>
      </c>
      <c r="H194" s="68">
        <v>8.7119999999999997</v>
      </c>
      <c r="I194" s="68">
        <v>8.83</v>
      </c>
      <c r="J194" s="68">
        <v>7.92</v>
      </c>
      <c r="K194" s="68">
        <v>7.56</v>
      </c>
      <c r="L194" s="68">
        <v>11.16</v>
      </c>
      <c r="M194" s="68">
        <v>7.6356000000000002</v>
      </c>
      <c r="N194" s="68">
        <v>7.56</v>
      </c>
      <c r="O194" s="68">
        <v>27.143999999999998</v>
      </c>
      <c r="P194" s="68">
        <v>31.68</v>
      </c>
      <c r="Q194" s="68">
        <v>28.44</v>
      </c>
      <c r="R194" s="68">
        <v>28.44</v>
      </c>
      <c r="S194" s="68">
        <v>30.24</v>
      </c>
      <c r="T194" s="68">
        <v>21.0276</v>
      </c>
    </row>
    <row r="195" spans="1:20" s="67" customFormat="1" x14ac:dyDescent="0.25">
      <c r="A195" s="52"/>
      <c r="B195" s="53" t="s">
        <v>32</v>
      </c>
      <c r="C195" s="54"/>
      <c r="D195" s="68">
        <v>76.800000000000011</v>
      </c>
      <c r="E195" s="68">
        <v>26.88</v>
      </c>
      <c r="F195" s="68">
        <v>112.63999999999999</v>
      </c>
      <c r="G195" s="68">
        <v>31.75</v>
      </c>
      <c r="H195" s="68">
        <v>30.975999999999999</v>
      </c>
      <c r="I195" s="68">
        <v>34.299999999999997</v>
      </c>
      <c r="J195" s="68">
        <v>28.159999999999997</v>
      </c>
      <c r="K195" s="68">
        <v>26.88</v>
      </c>
      <c r="L195" s="68">
        <v>39.68</v>
      </c>
      <c r="M195" s="68">
        <v>27.148800000000001</v>
      </c>
      <c r="N195" s="68">
        <v>26.88</v>
      </c>
      <c r="O195" s="68">
        <v>96.512</v>
      </c>
      <c r="P195" s="68">
        <v>112.63999999999999</v>
      </c>
      <c r="Q195" s="68">
        <v>101.12</v>
      </c>
      <c r="R195" s="68">
        <v>101.12</v>
      </c>
      <c r="S195" s="68">
        <v>107.52</v>
      </c>
      <c r="T195" s="68">
        <v>74.764800000000008</v>
      </c>
    </row>
    <row r="196" spans="1:20" s="67" customFormat="1" x14ac:dyDescent="0.25">
      <c r="A196" s="55"/>
      <c r="B196" s="73"/>
      <c r="C196" s="83"/>
      <c r="D196" s="92"/>
      <c r="E196" s="92"/>
      <c r="F196" s="92"/>
      <c r="G196" s="92"/>
      <c r="H196" s="92"/>
      <c r="I196" s="92"/>
      <c r="J196" s="92"/>
      <c r="K196" s="92"/>
      <c r="L196" s="92"/>
      <c r="M196" s="92"/>
      <c r="N196" s="92"/>
      <c r="O196" s="92"/>
      <c r="P196" s="92"/>
      <c r="Q196" s="92"/>
      <c r="R196" s="92"/>
      <c r="S196" s="92"/>
      <c r="T196" s="92"/>
    </row>
    <row r="197" spans="1:20" s="69" customFormat="1" x14ac:dyDescent="0.25">
      <c r="A197" s="52" t="s">
        <v>99</v>
      </c>
      <c r="B197" s="53" t="s">
        <v>99</v>
      </c>
      <c r="C197" s="54">
        <v>84403</v>
      </c>
      <c r="D197" s="68">
        <v>45</v>
      </c>
      <c r="E197" s="68"/>
      <c r="F197" s="68"/>
      <c r="G197" s="68">
        <v>23.23</v>
      </c>
      <c r="H197" s="68">
        <v>18.149999999999999</v>
      </c>
      <c r="I197" s="68">
        <v>25.81</v>
      </c>
      <c r="J197" s="68">
        <v>16.5</v>
      </c>
      <c r="K197" s="68">
        <v>15.75</v>
      </c>
      <c r="L197" s="68">
        <v>23.25</v>
      </c>
      <c r="M197" s="68">
        <v>15.907500000000001</v>
      </c>
      <c r="N197" s="68">
        <v>15.75</v>
      </c>
      <c r="O197" s="68">
        <v>56.55</v>
      </c>
      <c r="P197" s="68">
        <v>66</v>
      </c>
      <c r="Q197" s="68">
        <v>59.25</v>
      </c>
      <c r="R197" s="68">
        <v>59.25</v>
      </c>
      <c r="S197" s="68">
        <v>63</v>
      </c>
      <c r="T197" s="68">
        <v>43.807499999999997</v>
      </c>
    </row>
    <row r="198" spans="1:20" s="69" customFormat="1" x14ac:dyDescent="0.25">
      <c r="A198" s="52"/>
      <c r="B198" s="53" t="s">
        <v>31</v>
      </c>
      <c r="C198" s="54">
        <v>36415</v>
      </c>
      <c r="D198" s="68">
        <v>21.6</v>
      </c>
      <c r="E198" s="68"/>
      <c r="F198" s="68"/>
      <c r="G198" s="68">
        <v>8.83</v>
      </c>
      <c r="H198" s="68">
        <v>8.7119999999999997</v>
      </c>
      <c r="I198" s="68">
        <v>8.83</v>
      </c>
      <c r="J198" s="68">
        <v>7.92</v>
      </c>
      <c r="K198" s="68">
        <v>7.56</v>
      </c>
      <c r="L198" s="68">
        <v>11.16</v>
      </c>
      <c r="M198" s="68">
        <v>7.6356000000000002</v>
      </c>
      <c r="N198" s="68">
        <v>7.56</v>
      </c>
      <c r="O198" s="68">
        <v>27.143999999999998</v>
      </c>
      <c r="P198" s="68">
        <v>31.68</v>
      </c>
      <c r="Q198" s="68">
        <v>28.44</v>
      </c>
      <c r="R198" s="68">
        <v>28.44</v>
      </c>
      <c r="S198" s="68">
        <v>30.24</v>
      </c>
      <c r="T198" s="68">
        <v>21.0276</v>
      </c>
    </row>
    <row r="199" spans="1:20" s="67" customFormat="1" x14ac:dyDescent="0.25">
      <c r="A199" s="52"/>
      <c r="B199" s="53" t="s">
        <v>32</v>
      </c>
      <c r="C199" s="54"/>
      <c r="D199" s="68">
        <v>66.599999999999994</v>
      </c>
      <c r="E199" s="68">
        <v>23.31</v>
      </c>
      <c r="F199" s="68">
        <v>97.68</v>
      </c>
      <c r="G199" s="68">
        <v>32.06</v>
      </c>
      <c r="H199" s="68">
        <v>26.861999999999998</v>
      </c>
      <c r="I199" s="68">
        <v>34.64</v>
      </c>
      <c r="J199" s="68">
        <v>24.42</v>
      </c>
      <c r="K199" s="68">
        <v>23.31</v>
      </c>
      <c r="L199" s="68">
        <v>34.409999999999997</v>
      </c>
      <c r="M199" s="68">
        <v>23.543100000000003</v>
      </c>
      <c r="N199" s="68">
        <v>23.31</v>
      </c>
      <c r="O199" s="68">
        <v>83.693999999999988</v>
      </c>
      <c r="P199" s="68">
        <v>97.68</v>
      </c>
      <c r="Q199" s="68">
        <v>87.69</v>
      </c>
      <c r="R199" s="68">
        <v>87.69</v>
      </c>
      <c r="S199" s="68">
        <v>93.24</v>
      </c>
      <c r="T199" s="68">
        <v>64.835099999999997</v>
      </c>
    </row>
    <row r="200" spans="1:20" s="67" customFormat="1" x14ac:dyDescent="0.25">
      <c r="A200" s="55"/>
      <c r="B200" s="73"/>
      <c r="C200" s="83"/>
      <c r="D200" s="92"/>
      <c r="E200" s="92"/>
      <c r="F200" s="92"/>
      <c r="G200" s="92"/>
      <c r="H200" s="92"/>
      <c r="I200" s="92"/>
      <c r="J200" s="92"/>
      <c r="K200" s="92"/>
      <c r="L200" s="92"/>
      <c r="M200" s="92"/>
      <c r="N200" s="92"/>
      <c r="O200" s="92"/>
      <c r="P200" s="92"/>
      <c r="Q200" s="92"/>
      <c r="R200" s="92"/>
      <c r="S200" s="92"/>
      <c r="T200" s="92"/>
    </row>
    <row r="201" spans="1:20" s="69" customFormat="1" x14ac:dyDescent="0.25">
      <c r="A201" s="52" t="s">
        <v>100</v>
      </c>
      <c r="B201" s="53" t="s">
        <v>98</v>
      </c>
      <c r="C201" s="54">
        <v>84402</v>
      </c>
      <c r="D201" s="68">
        <v>55.2</v>
      </c>
      <c r="E201" s="68"/>
      <c r="F201" s="68"/>
      <c r="G201" s="68">
        <v>22.92</v>
      </c>
      <c r="H201" s="68">
        <v>22.263999999999999</v>
      </c>
      <c r="I201" s="68">
        <v>25.47</v>
      </c>
      <c r="J201" s="68">
        <v>20.239999999999998</v>
      </c>
      <c r="K201" s="68">
        <v>19.32</v>
      </c>
      <c r="L201" s="68">
        <v>28.52</v>
      </c>
      <c r="M201" s="68">
        <v>19.513200000000001</v>
      </c>
      <c r="N201" s="68">
        <v>19.32</v>
      </c>
      <c r="O201" s="68">
        <v>69.367999999999995</v>
      </c>
      <c r="P201" s="68">
        <v>80.959999999999994</v>
      </c>
      <c r="Q201" s="68">
        <v>72.680000000000007</v>
      </c>
      <c r="R201" s="68">
        <v>72.680000000000007</v>
      </c>
      <c r="S201" s="68">
        <v>77.28</v>
      </c>
      <c r="T201" s="68">
        <v>53.737200000000001</v>
      </c>
    </row>
    <row r="202" spans="1:20" s="69" customFormat="1" x14ac:dyDescent="0.25">
      <c r="A202" s="52" t="s">
        <v>0</v>
      </c>
      <c r="B202" s="53" t="s">
        <v>99</v>
      </c>
      <c r="C202" s="54">
        <v>84403</v>
      </c>
      <c r="D202" s="68">
        <v>45</v>
      </c>
      <c r="E202" s="68"/>
      <c r="F202" s="68"/>
      <c r="G202" s="68">
        <v>23.23</v>
      </c>
      <c r="H202" s="68">
        <v>18.149999999999999</v>
      </c>
      <c r="I202" s="68">
        <v>25.81</v>
      </c>
      <c r="J202" s="68">
        <v>16.5</v>
      </c>
      <c r="K202" s="68">
        <v>15.75</v>
      </c>
      <c r="L202" s="68">
        <v>23.25</v>
      </c>
      <c r="M202" s="68">
        <v>15.907500000000001</v>
      </c>
      <c r="N202" s="68">
        <v>15.75</v>
      </c>
      <c r="O202" s="68">
        <v>56.55</v>
      </c>
      <c r="P202" s="68">
        <v>66</v>
      </c>
      <c r="Q202" s="68">
        <v>59.25</v>
      </c>
      <c r="R202" s="68">
        <v>59.25</v>
      </c>
      <c r="S202" s="68">
        <v>63</v>
      </c>
      <c r="T202" s="68">
        <v>43.807499999999997</v>
      </c>
    </row>
    <row r="203" spans="1:20" s="69" customFormat="1" x14ac:dyDescent="0.25">
      <c r="A203" s="52"/>
      <c r="B203" s="53" t="s">
        <v>31</v>
      </c>
      <c r="C203" s="54">
        <v>36415</v>
      </c>
      <c r="D203" s="68">
        <v>21.6</v>
      </c>
      <c r="E203" s="68"/>
      <c r="F203" s="68"/>
      <c r="G203" s="68">
        <v>8.83</v>
      </c>
      <c r="H203" s="68">
        <v>8.7119999999999997</v>
      </c>
      <c r="I203" s="68">
        <v>8.83</v>
      </c>
      <c r="J203" s="68">
        <v>7.92</v>
      </c>
      <c r="K203" s="68">
        <v>7.56</v>
      </c>
      <c r="L203" s="68">
        <v>11.16</v>
      </c>
      <c r="M203" s="68">
        <v>7.6356000000000002</v>
      </c>
      <c r="N203" s="68">
        <v>7.56</v>
      </c>
      <c r="O203" s="68">
        <v>27.143999999999998</v>
      </c>
      <c r="P203" s="68">
        <v>31.68</v>
      </c>
      <c r="Q203" s="68">
        <v>28.44</v>
      </c>
      <c r="R203" s="68">
        <v>28.44</v>
      </c>
      <c r="S203" s="68">
        <v>30.24</v>
      </c>
      <c r="T203" s="68">
        <v>21.0276</v>
      </c>
    </row>
    <row r="204" spans="1:20" s="69" customFormat="1" x14ac:dyDescent="0.25">
      <c r="A204" s="52"/>
      <c r="B204" s="53" t="s">
        <v>32</v>
      </c>
      <c r="C204" s="54"/>
      <c r="D204" s="68">
        <v>121.80000000000001</v>
      </c>
      <c r="E204" s="68">
        <v>42.63</v>
      </c>
      <c r="F204" s="68">
        <v>178.64</v>
      </c>
      <c r="G204" s="68">
        <v>54.980000000000004</v>
      </c>
      <c r="H204" s="68">
        <v>49.126000000000005</v>
      </c>
      <c r="I204" s="68">
        <v>60.11</v>
      </c>
      <c r="J204" s="68">
        <v>44.66</v>
      </c>
      <c r="K204" s="68">
        <v>42.63</v>
      </c>
      <c r="L204" s="68">
        <v>62.929999999999993</v>
      </c>
      <c r="M204" s="68">
        <v>43.056300000000007</v>
      </c>
      <c r="N204" s="68">
        <v>42.63</v>
      </c>
      <c r="O204" s="68">
        <v>153.06199999999998</v>
      </c>
      <c r="P204" s="68">
        <v>178.64</v>
      </c>
      <c r="Q204" s="68">
        <v>160.37</v>
      </c>
      <c r="R204" s="68">
        <v>160.37</v>
      </c>
      <c r="S204" s="68">
        <v>170.52</v>
      </c>
      <c r="T204" s="68">
        <v>118.57230000000001</v>
      </c>
    </row>
    <row r="205" spans="1:20" s="67" customFormat="1" x14ac:dyDescent="0.25">
      <c r="A205" s="55"/>
      <c r="B205" s="73"/>
      <c r="C205" s="83"/>
      <c r="D205" s="92"/>
      <c r="E205" s="92"/>
      <c r="F205" s="92"/>
      <c r="G205" s="92"/>
      <c r="H205" s="92"/>
      <c r="I205" s="92"/>
      <c r="J205" s="92"/>
      <c r="K205" s="92"/>
      <c r="L205" s="92"/>
      <c r="M205" s="92"/>
      <c r="N205" s="92"/>
      <c r="O205" s="92"/>
      <c r="P205" s="92"/>
      <c r="Q205" s="92"/>
      <c r="R205" s="92"/>
      <c r="S205" s="92"/>
      <c r="T205" s="92"/>
    </row>
    <row r="206" spans="1:20" s="67" customFormat="1" x14ac:dyDescent="0.25">
      <c r="A206" s="52" t="s">
        <v>101</v>
      </c>
      <c r="B206" s="53" t="s">
        <v>102</v>
      </c>
      <c r="C206" s="54">
        <v>84443</v>
      </c>
      <c r="D206" s="68">
        <v>175.2</v>
      </c>
      <c r="E206" s="68"/>
      <c r="F206" s="68"/>
      <c r="G206" s="68">
        <v>15.12</v>
      </c>
      <c r="H206" s="68">
        <v>70.664000000000001</v>
      </c>
      <c r="I206" s="68">
        <v>16.8</v>
      </c>
      <c r="J206" s="68">
        <v>64.239999999999995</v>
      </c>
      <c r="K206" s="68">
        <v>61.32</v>
      </c>
      <c r="L206" s="68">
        <v>90.52</v>
      </c>
      <c r="M206" s="68">
        <v>61.933199999999999</v>
      </c>
      <c r="N206" s="68">
        <v>61.32</v>
      </c>
      <c r="O206" s="68">
        <v>220.16800000000001</v>
      </c>
      <c r="P206" s="68">
        <v>256.95999999999998</v>
      </c>
      <c r="Q206" s="68">
        <v>230.68</v>
      </c>
      <c r="R206" s="68">
        <v>230.68</v>
      </c>
      <c r="S206" s="68">
        <v>245.28</v>
      </c>
      <c r="T206" s="68">
        <v>170.55719999999999</v>
      </c>
    </row>
    <row r="207" spans="1:20" s="69" customFormat="1" x14ac:dyDescent="0.25">
      <c r="A207" s="52"/>
      <c r="B207" s="53" t="s">
        <v>31</v>
      </c>
      <c r="C207" s="54">
        <v>36415</v>
      </c>
      <c r="D207" s="68">
        <v>21.6</v>
      </c>
      <c r="E207" s="68"/>
      <c r="F207" s="68"/>
      <c r="G207" s="68">
        <v>8.83</v>
      </c>
      <c r="H207" s="68">
        <v>8.7119999999999997</v>
      </c>
      <c r="I207" s="68">
        <v>8.83</v>
      </c>
      <c r="J207" s="68">
        <v>7.92</v>
      </c>
      <c r="K207" s="68">
        <v>7.56</v>
      </c>
      <c r="L207" s="68">
        <v>11.16</v>
      </c>
      <c r="M207" s="68">
        <v>7.6356000000000002</v>
      </c>
      <c r="N207" s="68">
        <v>7.56</v>
      </c>
      <c r="O207" s="68">
        <v>27.143999999999998</v>
      </c>
      <c r="P207" s="68">
        <v>31.68</v>
      </c>
      <c r="Q207" s="68">
        <v>28.44</v>
      </c>
      <c r="R207" s="68">
        <v>28.44</v>
      </c>
      <c r="S207" s="68">
        <v>30.24</v>
      </c>
      <c r="T207" s="68">
        <v>21.0276</v>
      </c>
    </row>
    <row r="208" spans="1:20" s="69" customFormat="1" x14ac:dyDescent="0.25">
      <c r="A208" s="52"/>
      <c r="B208" s="53" t="s">
        <v>32</v>
      </c>
      <c r="C208" s="54"/>
      <c r="D208" s="68">
        <v>196.79999999999998</v>
      </c>
      <c r="E208" s="68">
        <v>23.95</v>
      </c>
      <c r="F208" s="68">
        <v>288.64</v>
      </c>
      <c r="G208" s="68">
        <v>23.95</v>
      </c>
      <c r="H208" s="68">
        <v>79.376000000000005</v>
      </c>
      <c r="I208" s="68">
        <v>25.630000000000003</v>
      </c>
      <c r="J208" s="68">
        <v>72.16</v>
      </c>
      <c r="K208" s="68">
        <v>68.88</v>
      </c>
      <c r="L208" s="68">
        <v>101.67999999999999</v>
      </c>
      <c r="M208" s="68">
        <v>69.568799999999996</v>
      </c>
      <c r="N208" s="68">
        <v>68.88</v>
      </c>
      <c r="O208" s="68">
        <v>247.31200000000001</v>
      </c>
      <c r="P208" s="68">
        <v>288.64</v>
      </c>
      <c r="Q208" s="68">
        <v>259.12</v>
      </c>
      <c r="R208" s="68">
        <v>259.12</v>
      </c>
      <c r="S208" s="68">
        <v>275.52</v>
      </c>
      <c r="T208" s="68">
        <v>191.5848</v>
      </c>
    </row>
    <row r="209" spans="1:20" s="67" customFormat="1" x14ac:dyDescent="0.25">
      <c r="A209" s="55"/>
      <c r="B209" s="73"/>
      <c r="C209" s="83"/>
      <c r="D209" s="92"/>
      <c r="E209" s="92"/>
      <c r="F209" s="92"/>
      <c r="G209" s="92"/>
      <c r="H209" s="92"/>
      <c r="I209" s="92"/>
      <c r="J209" s="92"/>
      <c r="K209" s="92"/>
      <c r="L209" s="92"/>
      <c r="M209" s="92"/>
      <c r="N209" s="92"/>
      <c r="O209" s="92"/>
      <c r="P209" s="92"/>
      <c r="Q209" s="92"/>
      <c r="R209" s="92"/>
      <c r="S209" s="92"/>
      <c r="T209" s="92"/>
    </row>
    <row r="210" spans="1:20" s="67" customFormat="1" x14ac:dyDescent="0.25">
      <c r="A210" s="52" t="s">
        <v>455</v>
      </c>
      <c r="B210" s="53" t="s">
        <v>102</v>
      </c>
      <c r="C210" s="54">
        <v>84443</v>
      </c>
      <c r="D210" s="68">
        <v>175.2</v>
      </c>
      <c r="E210" s="68"/>
      <c r="F210" s="68"/>
      <c r="G210" s="68">
        <v>15.12</v>
      </c>
      <c r="H210" s="68">
        <v>70.664000000000001</v>
      </c>
      <c r="I210" s="68">
        <v>16.8</v>
      </c>
      <c r="J210" s="68">
        <v>64.239999999999995</v>
      </c>
      <c r="K210" s="68">
        <v>61.32</v>
      </c>
      <c r="L210" s="68">
        <v>90.52</v>
      </c>
      <c r="M210" s="68">
        <v>61.933199999999999</v>
      </c>
      <c r="N210" s="68">
        <v>61.32</v>
      </c>
      <c r="O210" s="68">
        <v>220.16800000000001</v>
      </c>
      <c r="P210" s="68">
        <v>256.95999999999998</v>
      </c>
      <c r="Q210" s="68">
        <v>230.68</v>
      </c>
      <c r="R210" s="68">
        <v>230.68</v>
      </c>
      <c r="S210" s="68">
        <v>245.28</v>
      </c>
      <c r="T210" s="68">
        <v>170.55719999999999</v>
      </c>
    </row>
    <row r="211" spans="1:20" s="69" customFormat="1" x14ac:dyDescent="0.25">
      <c r="A211" s="52" t="s">
        <v>0</v>
      </c>
      <c r="B211" s="53" t="s">
        <v>103</v>
      </c>
      <c r="C211" s="54">
        <v>84436</v>
      </c>
      <c r="D211" s="68">
        <v>180</v>
      </c>
      <c r="E211" s="68"/>
      <c r="F211" s="68"/>
      <c r="G211" s="68">
        <v>6.18</v>
      </c>
      <c r="H211" s="68">
        <v>72.599999999999994</v>
      </c>
      <c r="I211" s="68">
        <v>6.87</v>
      </c>
      <c r="J211" s="68">
        <v>66</v>
      </c>
      <c r="K211" s="68">
        <v>63</v>
      </c>
      <c r="L211" s="68">
        <v>93</v>
      </c>
      <c r="M211" s="68">
        <v>63.63</v>
      </c>
      <c r="N211" s="68">
        <v>63</v>
      </c>
      <c r="O211" s="68">
        <v>226.2</v>
      </c>
      <c r="P211" s="68">
        <v>264</v>
      </c>
      <c r="Q211" s="68">
        <v>237</v>
      </c>
      <c r="R211" s="68">
        <v>237</v>
      </c>
      <c r="S211" s="68">
        <v>252</v>
      </c>
      <c r="T211" s="68">
        <v>175.23</v>
      </c>
    </row>
    <row r="212" spans="1:20" s="67" customFormat="1" x14ac:dyDescent="0.25">
      <c r="A212" s="52"/>
      <c r="B212" s="53" t="s">
        <v>31</v>
      </c>
      <c r="C212" s="54">
        <v>36415</v>
      </c>
      <c r="D212" s="68">
        <v>21.6</v>
      </c>
      <c r="E212" s="68"/>
      <c r="F212" s="68"/>
      <c r="G212" s="68">
        <v>8.83</v>
      </c>
      <c r="H212" s="68">
        <v>8.7119999999999997</v>
      </c>
      <c r="I212" s="68">
        <v>8.83</v>
      </c>
      <c r="J212" s="68">
        <v>7.92</v>
      </c>
      <c r="K212" s="68">
        <v>7.56</v>
      </c>
      <c r="L212" s="68">
        <v>11.16</v>
      </c>
      <c r="M212" s="68">
        <v>7.6356000000000002</v>
      </c>
      <c r="N212" s="68">
        <v>7.56</v>
      </c>
      <c r="O212" s="68">
        <v>27.143999999999998</v>
      </c>
      <c r="P212" s="68">
        <v>31.68</v>
      </c>
      <c r="Q212" s="68">
        <v>28.44</v>
      </c>
      <c r="R212" s="68">
        <v>28.44</v>
      </c>
      <c r="S212" s="68">
        <v>30.24</v>
      </c>
      <c r="T212" s="68">
        <v>21.0276</v>
      </c>
    </row>
    <row r="213" spans="1:20" s="69" customFormat="1" x14ac:dyDescent="0.25">
      <c r="A213" s="52"/>
      <c r="B213" s="53" t="s">
        <v>32</v>
      </c>
      <c r="C213" s="54"/>
      <c r="D213" s="68">
        <v>376.8</v>
      </c>
      <c r="E213" s="68">
        <v>30.129999999999995</v>
      </c>
      <c r="F213" s="68">
        <v>552.64</v>
      </c>
      <c r="G213" s="68">
        <v>30.129999999999995</v>
      </c>
      <c r="H213" s="68">
        <v>151.976</v>
      </c>
      <c r="I213" s="68">
        <v>32.5</v>
      </c>
      <c r="J213" s="68">
        <v>138.16</v>
      </c>
      <c r="K213" s="68">
        <v>131.88</v>
      </c>
      <c r="L213" s="68">
        <v>194.67999999999998</v>
      </c>
      <c r="M213" s="68">
        <v>133.19880000000001</v>
      </c>
      <c r="N213" s="68">
        <v>131.88</v>
      </c>
      <c r="O213" s="68">
        <v>473.512</v>
      </c>
      <c r="P213" s="68">
        <v>552.64</v>
      </c>
      <c r="Q213" s="68">
        <v>496.12</v>
      </c>
      <c r="R213" s="68">
        <v>496.12</v>
      </c>
      <c r="S213" s="68">
        <v>527.52</v>
      </c>
      <c r="T213" s="68">
        <v>366.81479999999999</v>
      </c>
    </row>
    <row r="214" spans="1:20" s="67" customFormat="1" x14ac:dyDescent="0.25">
      <c r="A214" s="55"/>
      <c r="B214" s="73"/>
      <c r="C214" s="83"/>
      <c r="D214" s="92"/>
      <c r="E214" s="92"/>
      <c r="F214" s="92"/>
      <c r="G214" s="92"/>
      <c r="H214" s="92"/>
      <c r="I214" s="92"/>
      <c r="J214" s="92"/>
      <c r="K214" s="92"/>
      <c r="L214" s="92"/>
      <c r="M214" s="92"/>
      <c r="N214" s="92"/>
      <c r="O214" s="92"/>
      <c r="P214" s="92"/>
      <c r="Q214" s="92"/>
      <c r="R214" s="92"/>
      <c r="S214" s="92"/>
      <c r="T214" s="92"/>
    </row>
    <row r="215" spans="1:20" s="69" customFormat="1" x14ac:dyDescent="0.25">
      <c r="A215" s="52" t="s">
        <v>104</v>
      </c>
      <c r="B215" s="53" t="s">
        <v>105</v>
      </c>
      <c r="C215" s="54">
        <v>86376</v>
      </c>
      <c r="D215" s="68">
        <v>103.2</v>
      </c>
      <c r="E215" s="68"/>
      <c r="F215" s="68"/>
      <c r="G215" s="68">
        <v>13.1</v>
      </c>
      <c r="H215" s="68">
        <v>41.624000000000002</v>
      </c>
      <c r="I215" s="68">
        <v>14.55</v>
      </c>
      <c r="J215" s="68">
        <v>37.840000000000003</v>
      </c>
      <c r="K215" s="68">
        <v>36.119999999999997</v>
      </c>
      <c r="L215" s="68">
        <v>53.32</v>
      </c>
      <c r="M215" s="68">
        <v>36.481200000000001</v>
      </c>
      <c r="N215" s="68">
        <v>36.119999999999997</v>
      </c>
      <c r="O215" s="68">
        <v>129.68799999999999</v>
      </c>
      <c r="P215" s="68">
        <v>151.36000000000001</v>
      </c>
      <c r="Q215" s="68">
        <v>135.88</v>
      </c>
      <c r="R215" s="68">
        <v>135.88</v>
      </c>
      <c r="S215" s="68">
        <v>144.47999999999999</v>
      </c>
      <c r="T215" s="68">
        <v>100.4652</v>
      </c>
    </row>
    <row r="216" spans="1:20" s="67" customFormat="1" x14ac:dyDescent="0.25">
      <c r="A216" s="52"/>
      <c r="B216" s="53" t="s">
        <v>31</v>
      </c>
      <c r="C216" s="54">
        <v>36415</v>
      </c>
      <c r="D216" s="68">
        <v>21.6</v>
      </c>
      <c r="E216" s="68"/>
      <c r="F216" s="68"/>
      <c r="G216" s="68">
        <v>8.83</v>
      </c>
      <c r="H216" s="68">
        <v>8.7119999999999997</v>
      </c>
      <c r="I216" s="68">
        <v>8.83</v>
      </c>
      <c r="J216" s="68">
        <v>7.92</v>
      </c>
      <c r="K216" s="68">
        <v>7.56</v>
      </c>
      <c r="L216" s="68">
        <v>11.16</v>
      </c>
      <c r="M216" s="68">
        <v>7.6356000000000002</v>
      </c>
      <c r="N216" s="68">
        <v>7.56</v>
      </c>
      <c r="O216" s="68">
        <v>27.143999999999998</v>
      </c>
      <c r="P216" s="68">
        <v>31.68</v>
      </c>
      <c r="Q216" s="68">
        <v>28.44</v>
      </c>
      <c r="R216" s="68">
        <v>28.44</v>
      </c>
      <c r="S216" s="68">
        <v>30.24</v>
      </c>
      <c r="T216" s="68">
        <v>21.0276</v>
      </c>
    </row>
    <row r="217" spans="1:20" s="69" customFormat="1" x14ac:dyDescent="0.25">
      <c r="A217" s="52"/>
      <c r="B217" s="53" t="s">
        <v>32</v>
      </c>
      <c r="C217" s="54"/>
      <c r="D217" s="68">
        <v>124.80000000000001</v>
      </c>
      <c r="E217" s="68">
        <v>21.93</v>
      </c>
      <c r="F217" s="68">
        <v>183.04000000000002</v>
      </c>
      <c r="G217" s="68">
        <v>21.93</v>
      </c>
      <c r="H217" s="68">
        <v>50.335999999999999</v>
      </c>
      <c r="I217" s="68">
        <v>23.380000000000003</v>
      </c>
      <c r="J217" s="68">
        <v>45.760000000000005</v>
      </c>
      <c r="K217" s="68">
        <v>43.68</v>
      </c>
      <c r="L217" s="68">
        <v>64.48</v>
      </c>
      <c r="M217" s="68">
        <v>44.116799999999998</v>
      </c>
      <c r="N217" s="68">
        <v>43.68</v>
      </c>
      <c r="O217" s="68">
        <v>156.83199999999999</v>
      </c>
      <c r="P217" s="68">
        <v>183.04000000000002</v>
      </c>
      <c r="Q217" s="68">
        <v>164.32</v>
      </c>
      <c r="R217" s="68">
        <v>164.32</v>
      </c>
      <c r="S217" s="68">
        <v>174.72</v>
      </c>
      <c r="T217" s="68">
        <v>121.49279999999999</v>
      </c>
    </row>
    <row r="218" spans="1:20" s="67" customFormat="1" x14ac:dyDescent="0.25">
      <c r="A218" s="55"/>
      <c r="B218" s="73"/>
      <c r="C218" s="83"/>
      <c r="D218" s="92"/>
      <c r="E218" s="92"/>
      <c r="F218" s="92"/>
      <c r="G218" s="92"/>
      <c r="H218" s="92"/>
      <c r="I218" s="92"/>
      <c r="J218" s="92"/>
      <c r="K218" s="92"/>
      <c r="L218" s="92"/>
      <c r="M218" s="92"/>
      <c r="N218" s="92"/>
      <c r="O218" s="92"/>
      <c r="P218" s="92"/>
      <c r="Q218" s="92"/>
      <c r="R218" s="92"/>
      <c r="S218" s="92"/>
      <c r="T218" s="92"/>
    </row>
    <row r="219" spans="1:20" s="69" customFormat="1" x14ac:dyDescent="0.25">
      <c r="A219" s="52" t="s">
        <v>106</v>
      </c>
      <c r="B219" s="53" t="s">
        <v>107</v>
      </c>
      <c r="C219" s="54">
        <v>86850</v>
      </c>
      <c r="D219" s="68">
        <v>87</v>
      </c>
      <c r="E219" s="68"/>
      <c r="F219" s="68"/>
      <c r="G219" s="68">
        <v>8.7899999999999991</v>
      </c>
      <c r="H219" s="68">
        <v>35.090000000000003</v>
      </c>
      <c r="I219" s="68">
        <v>9.77</v>
      </c>
      <c r="J219" s="68">
        <v>31.9</v>
      </c>
      <c r="K219" s="68">
        <v>30.45</v>
      </c>
      <c r="L219" s="68">
        <v>44.95</v>
      </c>
      <c r="M219" s="68">
        <v>30.7545</v>
      </c>
      <c r="N219" s="68">
        <v>30.45</v>
      </c>
      <c r="O219" s="68">
        <v>109.33</v>
      </c>
      <c r="P219" s="68">
        <v>127.6</v>
      </c>
      <c r="Q219" s="68">
        <v>114.55</v>
      </c>
      <c r="R219" s="68">
        <v>114.55</v>
      </c>
      <c r="S219" s="68">
        <v>121.8</v>
      </c>
      <c r="T219" s="68">
        <v>84.694500000000005</v>
      </c>
    </row>
    <row r="220" spans="1:20" s="67" customFormat="1" x14ac:dyDescent="0.25">
      <c r="A220" s="52"/>
      <c r="B220" s="53" t="s">
        <v>108</v>
      </c>
      <c r="C220" s="54">
        <v>86900</v>
      </c>
      <c r="D220" s="68">
        <v>58.2</v>
      </c>
      <c r="E220" s="68"/>
      <c r="F220" s="68"/>
      <c r="G220" s="68">
        <v>2.69</v>
      </c>
      <c r="H220" s="68">
        <v>23.474</v>
      </c>
      <c r="I220" s="68">
        <v>2.99</v>
      </c>
      <c r="J220" s="68">
        <v>21.34</v>
      </c>
      <c r="K220" s="68">
        <v>20.37</v>
      </c>
      <c r="L220" s="68">
        <v>30.07</v>
      </c>
      <c r="M220" s="68">
        <v>20.573699999999999</v>
      </c>
      <c r="N220" s="68">
        <v>20.37</v>
      </c>
      <c r="O220" s="68">
        <v>73.138000000000005</v>
      </c>
      <c r="P220" s="68">
        <v>85.36</v>
      </c>
      <c r="Q220" s="68">
        <v>76.63</v>
      </c>
      <c r="R220" s="68">
        <v>76.63</v>
      </c>
      <c r="S220" s="68">
        <v>81.48</v>
      </c>
      <c r="T220" s="68">
        <v>56.657699999999998</v>
      </c>
    </row>
    <row r="221" spans="1:20" s="69" customFormat="1" x14ac:dyDescent="0.25">
      <c r="A221" s="52"/>
      <c r="B221" s="53" t="s">
        <v>109</v>
      </c>
      <c r="C221" s="54">
        <v>86901</v>
      </c>
      <c r="D221" s="68">
        <v>58.2</v>
      </c>
      <c r="E221" s="68"/>
      <c r="F221" s="68"/>
      <c r="G221" s="68">
        <v>2.69</v>
      </c>
      <c r="H221" s="68">
        <v>23.474</v>
      </c>
      <c r="I221" s="68">
        <v>2.99</v>
      </c>
      <c r="J221" s="68">
        <v>21.34</v>
      </c>
      <c r="K221" s="68">
        <v>20.37</v>
      </c>
      <c r="L221" s="68">
        <v>30.07</v>
      </c>
      <c r="M221" s="68">
        <v>20.573699999999999</v>
      </c>
      <c r="N221" s="68">
        <v>20.37</v>
      </c>
      <c r="O221" s="68">
        <v>73.138000000000005</v>
      </c>
      <c r="P221" s="68">
        <v>85.36</v>
      </c>
      <c r="Q221" s="68">
        <v>76.63</v>
      </c>
      <c r="R221" s="68">
        <v>76.63</v>
      </c>
      <c r="S221" s="68">
        <v>81.48</v>
      </c>
      <c r="T221" s="68">
        <v>56.657699999999998</v>
      </c>
    </row>
    <row r="222" spans="1:20" s="69" customFormat="1" x14ac:dyDescent="0.25">
      <c r="A222" s="52"/>
      <c r="B222" s="53" t="s">
        <v>110</v>
      </c>
      <c r="C222" s="54">
        <v>86922</v>
      </c>
      <c r="D222" s="68">
        <v>132.6</v>
      </c>
      <c r="E222" s="68"/>
      <c r="F222" s="68"/>
      <c r="G222" s="68">
        <v>21.45</v>
      </c>
      <c r="H222" s="68">
        <v>53.481999999999999</v>
      </c>
      <c r="I222" s="68">
        <v>31</v>
      </c>
      <c r="J222" s="68">
        <v>48.62</v>
      </c>
      <c r="K222" s="68">
        <v>46.41</v>
      </c>
      <c r="L222" s="68">
        <v>68.510000000000005</v>
      </c>
      <c r="M222" s="68">
        <v>46.874099999999999</v>
      </c>
      <c r="N222" s="68">
        <v>46.41</v>
      </c>
      <c r="O222" s="68">
        <v>166.63399999999999</v>
      </c>
      <c r="P222" s="68">
        <v>194.48</v>
      </c>
      <c r="Q222" s="68">
        <v>174.59</v>
      </c>
      <c r="R222" s="68">
        <v>174.59</v>
      </c>
      <c r="S222" s="68">
        <v>185.64</v>
      </c>
      <c r="T222" s="68">
        <v>129.08609999999999</v>
      </c>
    </row>
    <row r="223" spans="1:20" s="69" customFormat="1" x14ac:dyDescent="0.25">
      <c r="A223" s="52"/>
      <c r="B223" s="53" t="s">
        <v>31</v>
      </c>
      <c r="C223" s="54">
        <v>36415</v>
      </c>
      <c r="D223" s="68">
        <v>21.6</v>
      </c>
      <c r="E223" s="68"/>
      <c r="F223" s="68"/>
      <c r="G223" s="68">
        <v>8.83</v>
      </c>
      <c r="H223" s="68">
        <v>8.7119999999999997</v>
      </c>
      <c r="I223" s="68">
        <v>8.83</v>
      </c>
      <c r="J223" s="68">
        <v>7.92</v>
      </c>
      <c r="K223" s="68">
        <v>7.56</v>
      </c>
      <c r="L223" s="68">
        <v>11.16</v>
      </c>
      <c r="M223" s="68">
        <v>7.6356000000000002</v>
      </c>
      <c r="N223" s="68">
        <v>7.56</v>
      </c>
      <c r="O223" s="68">
        <v>27.143999999999998</v>
      </c>
      <c r="P223" s="68">
        <v>31.68</v>
      </c>
      <c r="Q223" s="68">
        <v>28.44</v>
      </c>
      <c r="R223" s="68">
        <v>28.44</v>
      </c>
      <c r="S223" s="68">
        <v>30.24</v>
      </c>
      <c r="T223" s="68">
        <v>21.0276</v>
      </c>
    </row>
    <row r="224" spans="1:20" s="67" customFormat="1" x14ac:dyDescent="0.25">
      <c r="A224" s="52"/>
      <c r="B224" s="53" t="s">
        <v>32</v>
      </c>
      <c r="C224" s="54"/>
      <c r="D224" s="68">
        <v>357.6</v>
      </c>
      <c r="E224" s="68">
        <v>44.449999999999996</v>
      </c>
      <c r="F224" s="68">
        <v>524.4799999999999</v>
      </c>
      <c r="G224" s="68">
        <v>44.449999999999996</v>
      </c>
      <c r="H224" s="68">
        <v>144.232</v>
      </c>
      <c r="I224" s="68">
        <v>55.58</v>
      </c>
      <c r="J224" s="68">
        <v>131.11999999999998</v>
      </c>
      <c r="K224" s="68">
        <v>125.16</v>
      </c>
      <c r="L224" s="68">
        <v>184.76000000000002</v>
      </c>
      <c r="M224" s="68">
        <v>126.41159999999999</v>
      </c>
      <c r="N224" s="68">
        <v>125.16</v>
      </c>
      <c r="O224" s="68">
        <v>449.38400000000001</v>
      </c>
      <c r="P224" s="68">
        <v>524.4799999999999</v>
      </c>
      <c r="Q224" s="68">
        <v>470.84</v>
      </c>
      <c r="R224" s="68">
        <v>470.84</v>
      </c>
      <c r="S224" s="68">
        <v>500.64</v>
      </c>
      <c r="T224" s="68">
        <v>348.12360000000001</v>
      </c>
    </row>
    <row r="225" spans="1:20" s="67" customFormat="1" x14ac:dyDescent="0.25">
      <c r="A225" s="55"/>
      <c r="B225" s="73"/>
      <c r="C225" s="83"/>
      <c r="D225" s="92"/>
      <c r="E225" s="92"/>
      <c r="F225" s="92"/>
      <c r="G225" s="92"/>
      <c r="H225" s="92"/>
      <c r="I225" s="92"/>
      <c r="J225" s="92"/>
      <c r="K225" s="92"/>
      <c r="L225" s="92"/>
      <c r="M225" s="92"/>
      <c r="N225" s="92"/>
      <c r="O225" s="92"/>
      <c r="P225" s="92"/>
      <c r="Q225" s="92"/>
      <c r="R225" s="92"/>
      <c r="S225" s="92"/>
      <c r="T225" s="92"/>
    </row>
    <row r="226" spans="1:20" s="69" customFormat="1" x14ac:dyDescent="0.25">
      <c r="A226" s="52" t="s">
        <v>456</v>
      </c>
      <c r="B226" s="53" t="s">
        <v>457</v>
      </c>
      <c r="C226" s="54">
        <v>86481</v>
      </c>
      <c r="D226" s="68">
        <v>202.2</v>
      </c>
      <c r="E226" s="68"/>
      <c r="F226" s="68"/>
      <c r="G226" s="68">
        <v>90</v>
      </c>
      <c r="H226" s="68">
        <v>81.554000000000002</v>
      </c>
      <c r="I226" s="68">
        <v>100</v>
      </c>
      <c r="J226" s="68">
        <v>74.14</v>
      </c>
      <c r="K226" s="68">
        <v>70.77</v>
      </c>
      <c r="L226" s="68">
        <v>104.47</v>
      </c>
      <c r="M226" s="68">
        <v>71.477699999999999</v>
      </c>
      <c r="N226" s="68">
        <v>70.77</v>
      </c>
      <c r="O226" s="68">
        <v>254.09800000000001</v>
      </c>
      <c r="P226" s="68">
        <v>296.56</v>
      </c>
      <c r="Q226" s="68">
        <v>266.23</v>
      </c>
      <c r="R226" s="68">
        <v>266.23</v>
      </c>
      <c r="S226" s="68">
        <v>283.08</v>
      </c>
      <c r="T226" s="68">
        <v>196.8417</v>
      </c>
    </row>
    <row r="227" spans="1:20" s="69" customFormat="1" x14ac:dyDescent="0.25">
      <c r="A227" s="52"/>
      <c r="B227" s="53" t="s">
        <v>31</v>
      </c>
      <c r="C227" s="54">
        <v>36415</v>
      </c>
      <c r="D227" s="68">
        <v>21.6</v>
      </c>
      <c r="E227" s="68"/>
      <c r="F227" s="68"/>
      <c r="G227" s="68">
        <v>8.83</v>
      </c>
      <c r="H227" s="68">
        <v>8.7119999999999997</v>
      </c>
      <c r="I227" s="68">
        <v>8.83</v>
      </c>
      <c r="J227" s="68">
        <v>7.92</v>
      </c>
      <c r="K227" s="68">
        <v>7.56</v>
      </c>
      <c r="L227" s="68">
        <v>11.16</v>
      </c>
      <c r="M227" s="68">
        <v>7.6356000000000002</v>
      </c>
      <c r="N227" s="68">
        <v>7.56</v>
      </c>
      <c r="O227" s="68">
        <v>27.143999999999998</v>
      </c>
      <c r="P227" s="68">
        <v>31.68</v>
      </c>
      <c r="Q227" s="68">
        <v>28.44</v>
      </c>
      <c r="R227" s="68">
        <v>28.44</v>
      </c>
      <c r="S227" s="68">
        <v>30.24</v>
      </c>
      <c r="T227" s="68">
        <v>21.0276</v>
      </c>
    </row>
    <row r="228" spans="1:20" s="67" customFormat="1" x14ac:dyDescent="0.25">
      <c r="A228" s="52"/>
      <c r="B228" s="53" t="s">
        <v>32</v>
      </c>
      <c r="C228" s="54"/>
      <c r="D228" s="68">
        <v>223.79999999999998</v>
      </c>
      <c r="E228" s="68">
        <v>78.33</v>
      </c>
      <c r="F228" s="68">
        <v>328.24</v>
      </c>
      <c r="G228" s="68">
        <v>98.83</v>
      </c>
      <c r="H228" s="68">
        <v>90.266000000000005</v>
      </c>
      <c r="I228" s="68">
        <v>108.83</v>
      </c>
      <c r="J228" s="68">
        <v>82.06</v>
      </c>
      <c r="K228" s="68">
        <v>78.33</v>
      </c>
      <c r="L228" s="68">
        <v>115.63</v>
      </c>
      <c r="M228" s="68">
        <v>79.113299999999995</v>
      </c>
      <c r="N228" s="68">
        <v>78.33</v>
      </c>
      <c r="O228" s="68">
        <v>281.24200000000002</v>
      </c>
      <c r="P228" s="68">
        <v>328.24</v>
      </c>
      <c r="Q228" s="68">
        <v>294.67</v>
      </c>
      <c r="R228" s="68">
        <v>294.67</v>
      </c>
      <c r="S228" s="68">
        <v>313.32</v>
      </c>
      <c r="T228" s="68">
        <v>217.86930000000001</v>
      </c>
    </row>
    <row r="229" spans="1:20" s="73" customFormat="1" x14ac:dyDescent="0.25">
      <c r="A229" s="55"/>
      <c r="C229" s="83"/>
      <c r="D229" s="92"/>
      <c r="E229" s="92"/>
      <c r="F229" s="92"/>
      <c r="G229" s="92"/>
      <c r="H229" s="92"/>
      <c r="I229" s="92"/>
      <c r="J229" s="92"/>
      <c r="K229" s="92"/>
      <c r="L229" s="92"/>
      <c r="M229" s="92"/>
      <c r="N229" s="92"/>
      <c r="O229" s="92"/>
      <c r="P229" s="92"/>
      <c r="Q229" s="92"/>
      <c r="R229" s="92"/>
      <c r="S229" s="92"/>
      <c r="T229" s="92"/>
    </row>
    <row r="230" spans="1:20" s="53" customFormat="1" x14ac:dyDescent="0.25">
      <c r="A230" s="52" t="s">
        <v>111</v>
      </c>
      <c r="B230" s="53" t="s">
        <v>111</v>
      </c>
      <c r="C230" s="54">
        <v>84550</v>
      </c>
      <c r="D230" s="68">
        <v>64.8</v>
      </c>
      <c r="E230" s="68"/>
      <c r="F230" s="68"/>
      <c r="G230" s="68">
        <v>4.07</v>
      </c>
      <c r="H230" s="68">
        <v>26.135999999999999</v>
      </c>
      <c r="I230" s="68">
        <v>4.5199999999999996</v>
      </c>
      <c r="J230" s="68">
        <v>23.76</v>
      </c>
      <c r="K230" s="68">
        <v>22.68</v>
      </c>
      <c r="L230" s="68">
        <v>33.479999999999997</v>
      </c>
      <c r="M230" s="68">
        <v>22.9068</v>
      </c>
      <c r="N230" s="68">
        <v>22.68</v>
      </c>
      <c r="O230" s="68">
        <v>81.432000000000002</v>
      </c>
      <c r="P230" s="68">
        <v>95.04</v>
      </c>
      <c r="Q230" s="68">
        <v>85.32</v>
      </c>
      <c r="R230" s="68">
        <v>85.32</v>
      </c>
      <c r="S230" s="68">
        <v>90.72</v>
      </c>
      <c r="T230" s="68">
        <v>63.082799999999999</v>
      </c>
    </row>
    <row r="231" spans="1:20" s="53" customFormat="1" x14ac:dyDescent="0.25">
      <c r="A231" s="52"/>
      <c r="B231" s="53" t="s">
        <v>31</v>
      </c>
      <c r="C231" s="54">
        <v>36415</v>
      </c>
      <c r="D231" s="68">
        <v>21.6</v>
      </c>
      <c r="E231" s="68"/>
      <c r="F231" s="68"/>
      <c r="G231" s="68">
        <v>8.83</v>
      </c>
      <c r="H231" s="68">
        <v>8.7119999999999997</v>
      </c>
      <c r="I231" s="68">
        <v>8.83</v>
      </c>
      <c r="J231" s="68">
        <v>7.92</v>
      </c>
      <c r="K231" s="68">
        <v>7.56</v>
      </c>
      <c r="L231" s="68">
        <v>11.16</v>
      </c>
      <c r="M231" s="68">
        <v>7.6356000000000002</v>
      </c>
      <c r="N231" s="68">
        <v>7.56</v>
      </c>
      <c r="O231" s="68">
        <v>27.143999999999998</v>
      </c>
      <c r="P231" s="68">
        <v>31.68</v>
      </c>
      <c r="Q231" s="68">
        <v>28.44</v>
      </c>
      <c r="R231" s="68">
        <v>28.44</v>
      </c>
      <c r="S231" s="68">
        <v>30.24</v>
      </c>
      <c r="T231" s="68">
        <v>21.0276</v>
      </c>
    </row>
    <row r="232" spans="1:20" s="53" customFormat="1" x14ac:dyDescent="0.25">
      <c r="A232" s="52"/>
      <c r="B232" s="53" t="s">
        <v>32</v>
      </c>
      <c r="C232" s="54"/>
      <c r="D232" s="68">
        <v>86.4</v>
      </c>
      <c r="E232" s="68">
        <v>12.9</v>
      </c>
      <c r="F232" s="68">
        <v>126.72</v>
      </c>
      <c r="G232" s="68">
        <v>12.9</v>
      </c>
      <c r="H232" s="68">
        <v>34.847999999999999</v>
      </c>
      <c r="I232" s="68">
        <v>13.35</v>
      </c>
      <c r="J232" s="68">
        <v>31.68</v>
      </c>
      <c r="K232" s="68">
        <v>30.24</v>
      </c>
      <c r="L232" s="68">
        <v>44.64</v>
      </c>
      <c r="M232" s="68">
        <v>30.542400000000001</v>
      </c>
      <c r="N232" s="68">
        <v>30.24</v>
      </c>
      <c r="O232" s="68">
        <v>108.57599999999999</v>
      </c>
      <c r="P232" s="68">
        <v>126.72</v>
      </c>
      <c r="Q232" s="68">
        <v>113.75999999999999</v>
      </c>
      <c r="R232" s="68">
        <v>113.75999999999999</v>
      </c>
      <c r="S232" s="68">
        <v>120.96</v>
      </c>
      <c r="T232" s="68">
        <v>84.110399999999998</v>
      </c>
    </row>
    <row r="233" spans="1:20" s="73" customFormat="1" x14ac:dyDescent="0.25">
      <c r="A233" s="55"/>
      <c r="C233" s="83"/>
      <c r="D233" s="92"/>
      <c r="E233" s="92"/>
      <c r="F233" s="92"/>
      <c r="G233" s="92"/>
      <c r="H233" s="92"/>
      <c r="I233" s="92"/>
      <c r="J233" s="92"/>
      <c r="K233" s="92"/>
      <c r="L233" s="92"/>
      <c r="M233" s="92"/>
      <c r="N233" s="92"/>
      <c r="O233" s="92"/>
      <c r="P233" s="92"/>
      <c r="Q233" s="92"/>
      <c r="R233" s="92"/>
      <c r="S233" s="92"/>
      <c r="T233" s="92"/>
    </row>
    <row r="234" spans="1:20" s="53" customFormat="1" x14ac:dyDescent="0.25">
      <c r="A234" s="52" t="s">
        <v>112</v>
      </c>
      <c r="B234" s="53" t="s">
        <v>112</v>
      </c>
      <c r="C234" s="54">
        <v>81003</v>
      </c>
      <c r="D234" s="68">
        <v>55.2</v>
      </c>
      <c r="E234" s="68">
        <v>2.0299999999999998</v>
      </c>
      <c r="F234" s="68">
        <v>80.959999999999994</v>
      </c>
      <c r="G234" s="68">
        <v>2.0299999999999998</v>
      </c>
      <c r="H234" s="68">
        <v>22.263999999999999</v>
      </c>
      <c r="I234" s="68">
        <v>2.25</v>
      </c>
      <c r="J234" s="68">
        <v>20.239999999999998</v>
      </c>
      <c r="K234" s="68">
        <v>19.32</v>
      </c>
      <c r="L234" s="68">
        <v>28.52</v>
      </c>
      <c r="M234" s="68">
        <v>19.513200000000001</v>
      </c>
      <c r="N234" s="68">
        <v>19.32</v>
      </c>
      <c r="O234" s="68">
        <v>69.367999999999995</v>
      </c>
      <c r="P234" s="68">
        <v>80.959999999999994</v>
      </c>
      <c r="Q234" s="68">
        <v>72.680000000000007</v>
      </c>
      <c r="R234" s="68">
        <v>72.680000000000007</v>
      </c>
      <c r="S234" s="68">
        <v>77.28</v>
      </c>
      <c r="T234" s="68">
        <v>53.737200000000001</v>
      </c>
    </row>
    <row r="235" spans="1:20" s="67" customFormat="1" x14ac:dyDescent="0.25">
      <c r="A235" s="55"/>
      <c r="B235" s="73"/>
      <c r="C235" s="83"/>
      <c r="D235" s="92"/>
      <c r="E235" s="92"/>
      <c r="F235" s="92"/>
      <c r="G235" s="92"/>
      <c r="H235" s="92"/>
      <c r="I235" s="92"/>
      <c r="J235" s="92"/>
      <c r="K235" s="92"/>
      <c r="L235" s="92"/>
      <c r="M235" s="92"/>
      <c r="N235" s="92"/>
      <c r="O235" s="92"/>
      <c r="P235" s="92"/>
      <c r="Q235" s="92"/>
      <c r="R235" s="92"/>
      <c r="S235" s="92"/>
      <c r="T235" s="92"/>
    </row>
    <row r="236" spans="1:20" s="53" customFormat="1" x14ac:dyDescent="0.25">
      <c r="A236" s="52" t="s">
        <v>113</v>
      </c>
      <c r="B236" s="53" t="s">
        <v>114</v>
      </c>
      <c r="C236" s="54">
        <v>81002</v>
      </c>
      <c r="D236" s="68">
        <v>36</v>
      </c>
      <c r="E236" s="68">
        <v>3.13</v>
      </c>
      <c r="F236" s="68">
        <v>52.8</v>
      </c>
      <c r="G236" s="68">
        <v>3.13</v>
      </c>
      <c r="H236" s="68">
        <v>14.52</v>
      </c>
      <c r="I236" s="68">
        <v>3.48</v>
      </c>
      <c r="J236" s="68">
        <v>13.2</v>
      </c>
      <c r="K236" s="68">
        <v>12.6</v>
      </c>
      <c r="L236" s="68">
        <v>18.600000000000001</v>
      </c>
      <c r="M236" s="68">
        <v>12.726000000000001</v>
      </c>
      <c r="N236" s="68">
        <v>12.6</v>
      </c>
      <c r="O236" s="68">
        <v>45.24</v>
      </c>
      <c r="P236" s="68">
        <v>52.8</v>
      </c>
      <c r="Q236" s="68">
        <v>47.4</v>
      </c>
      <c r="R236" s="68">
        <v>47.4</v>
      </c>
      <c r="S236" s="68">
        <v>50.4</v>
      </c>
      <c r="T236" s="68">
        <v>35.045999999999999</v>
      </c>
    </row>
    <row r="237" spans="1:20" s="73" customFormat="1" x14ac:dyDescent="0.25">
      <c r="A237" s="55"/>
      <c r="C237" s="83"/>
      <c r="D237" s="92"/>
      <c r="E237" s="92"/>
      <c r="F237" s="92"/>
      <c r="G237" s="92"/>
      <c r="H237" s="92"/>
      <c r="I237" s="92"/>
      <c r="J237" s="92"/>
      <c r="K237" s="92"/>
      <c r="L237" s="92"/>
      <c r="M237" s="92"/>
      <c r="N237" s="92"/>
      <c r="O237" s="92"/>
      <c r="P237" s="92"/>
      <c r="Q237" s="92"/>
      <c r="R237" s="92"/>
      <c r="S237" s="92"/>
      <c r="T237" s="92"/>
    </row>
    <row r="238" spans="1:20" s="53" customFormat="1" x14ac:dyDescent="0.25">
      <c r="A238" s="52" t="s">
        <v>282</v>
      </c>
      <c r="B238" s="53" t="s">
        <v>112</v>
      </c>
      <c r="C238" s="54">
        <v>81001</v>
      </c>
      <c r="D238" s="68">
        <v>58.2</v>
      </c>
      <c r="E238" s="68">
        <v>2.85</v>
      </c>
      <c r="F238" s="68">
        <v>85.36</v>
      </c>
      <c r="G238" s="68">
        <v>2.85</v>
      </c>
      <c r="H238" s="68">
        <v>23.474</v>
      </c>
      <c r="I238" s="68">
        <v>3.17</v>
      </c>
      <c r="J238" s="68">
        <v>21.34</v>
      </c>
      <c r="K238" s="68">
        <v>20.37</v>
      </c>
      <c r="L238" s="68">
        <v>30.07</v>
      </c>
      <c r="M238" s="68">
        <v>20.573699999999999</v>
      </c>
      <c r="N238" s="68">
        <v>20.37</v>
      </c>
      <c r="O238" s="68">
        <v>73.138000000000005</v>
      </c>
      <c r="P238" s="68">
        <v>85.36</v>
      </c>
      <c r="Q238" s="68">
        <v>76.63</v>
      </c>
      <c r="R238" s="68">
        <v>76.63</v>
      </c>
      <c r="S238" s="68">
        <v>81.48</v>
      </c>
      <c r="T238" s="68">
        <v>56.657699999999998</v>
      </c>
    </row>
    <row r="239" spans="1:20" s="73" customFormat="1" x14ac:dyDescent="0.25">
      <c r="A239" s="55"/>
      <c r="C239" s="83"/>
      <c r="D239" s="92"/>
      <c r="E239" s="92"/>
      <c r="F239" s="92"/>
      <c r="G239" s="92"/>
      <c r="H239" s="92"/>
      <c r="I239" s="92"/>
      <c r="J239" s="92"/>
      <c r="K239" s="92"/>
      <c r="L239" s="92"/>
      <c r="M239" s="92"/>
      <c r="N239" s="92"/>
      <c r="O239" s="92"/>
      <c r="P239" s="92"/>
      <c r="Q239" s="92"/>
      <c r="R239" s="92"/>
      <c r="S239" s="92"/>
      <c r="T239" s="92"/>
    </row>
    <row r="240" spans="1:20" s="53" customFormat="1" x14ac:dyDescent="0.25">
      <c r="A240" s="52" t="s">
        <v>115</v>
      </c>
      <c r="B240" s="53" t="s">
        <v>116</v>
      </c>
      <c r="C240" s="54">
        <v>86787</v>
      </c>
      <c r="D240" s="68">
        <v>282.60000000000002</v>
      </c>
      <c r="E240" s="68"/>
      <c r="F240" s="68"/>
      <c r="G240" s="68">
        <v>11.59</v>
      </c>
      <c r="H240" s="68">
        <v>113.982</v>
      </c>
      <c r="I240" s="68">
        <v>12.88</v>
      </c>
      <c r="J240" s="68">
        <v>103.62</v>
      </c>
      <c r="K240" s="68">
        <v>98.91</v>
      </c>
      <c r="L240" s="68">
        <v>146.01</v>
      </c>
      <c r="M240" s="68">
        <v>99.899100000000004</v>
      </c>
      <c r="N240" s="68">
        <v>98.91</v>
      </c>
      <c r="O240" s="68">
        <v>355.13400000000001</v>
      </c>
      <c r="P240" s="68">
        <v>414.48</v>
      </c>
      <c r="Q240" s="68">
        <v>372.09</v>
      </c>
      <c r="R240" s="68">
        <v>372.09</v>
      </c>
      <c r="S240" s="68">
        <v>395.64</v>
      </c>
      <c r="T240" s="68">
        <v>275.11110000000002</v>
      </c>
    </row>
    <row r="241" spans="1:20" s="53" customFormat="1" x14ac:dyDescent="0.25">
      <c r="A241" s="52"/>
      <c r="B241" s="53" t="s">
        <v>31</v>
      </c>
      <c r="C241" s="54">
        <v>36415</v>
      </c>
      <c r="D241" s="68">
        <v>21.6</v>
      </c>
      <c r="E241" s="68"/>
      <c r="F241" s="68"/>
      <c r="G241" s="68">
        <v>8.83</v>
      </c>
      <c r="H241" s="68">
        <v>8.7119999999999997</v>
      </c>
      <c r="I241" s="68">
        <v>8.83</v>
      </c>
      <c r="J241" s="68">
        <v>7.92</v>
      </c>
      <c r="K241" s="68">
        <v>7.56</v>
      </c>
      <c r="L241" s="68">
        <v>11.16</v>
      </c>
      <c r="M241" s="68">
        <v>7.6356000000000002</v>
      </c>
      <c r="N241" s="68">
        <v>7.56</v>
      </c>
      <c r="O241" s="68">
        <v>27.143999999999998</v>
      </c>
      <c r="P241" s="68">
        <v>31.68</v>
      </c>
      <c r="Q241" s="68">
        <v>28.44</v>
      </c>
      <c r="R241" s="68">
        <v>28.44</v>
      </c>
      <c r="S241" s="68">
        <v>30.24</v>
      </c>
      <c r="T241" s="68">
        <v>21.0276</v>
      </c>
    </row>
    <row r="242" spans="1:20" s="53" customFormat="1" x14ac:dyDescent="0.25">
      <c r="A242" s="52"/>
      <c r="B242" s="53" t="s">
        <v>32</v>
      </c>
      <c r="C242" s="54"/>
      <c r="D242" s="68">
        <v>304.20000000000005</v>
      </c>
      <c r="E242" s="68">
        <v>20.420000000000002</v>
      </c>
      <c r="F242" s="68">
        <v>446.16</v>
      </c>
      <c r="G242" s="68">
        <v>20.420000000000002</v>
      </c>
      <c r="H242" s="68">
        <v>122.694</v>
      </c>
      <c r="I242" s="68">
        <v>21.71</v>
      </c>
      <c r="J242" s="68">
        <v>111.54</v>
      </c>
      <c r="K242" s="68">
        <v>106.47</v>
      </c>
      <c r="L242" s="68">
        <v>157.16999999999999</v>
      </c>
      <c r="M242" s="68">
        <v>107.5347</v>
      </c>
      <c r="N242" s="68">
        <v>106.47</v>
      </c>
      <c r="O242" s="68">
        <v>382.27800000000002</v>
      </c>
      <c r="P242" s="68">
        <v>446.16</v>
      </c>
      <c r="Q242" s="68">
        <v>400.53</v>
      </c>
      <c r="R242" s="68">
        <v>400.53</v>
      </c>
      <c r="S242" s="68">
        <v>425.88</v>
      </c>
      <c r="T242" s="68">
        <v>296.13870000000003</v>
      </c>
    </row>
    <row r="243" spans="1:20" s="73" customFormat="1" x14ac:dyDescent="0.25">
      <c r="A243" s="55"/>
      <c r="C243" s="83"/>
      <c r="D243" s="92"/>
      <c r="E243" s="92"/>
      <c r="F243" s="92"/>
      <c r="G243" s="92"/>
      <c r="H243" s="92"/>
      <c r="I243" s="92"/>
      <c r="J243" s="92"/>
      <c r="K243" s="92"/>
      <c r="L243" s="92"/>
      <c r="M243" s="92"/>
      <c r="N243" s="92"/>
      <c r="O243" s="92"/>
      <c r="P243" s="92"/>
      <c r="Q243" s="92"/>
      <c r="R243" s="92"/>
      <c r="S243" s="92"/>
      <c r="T243" s="92"/>
    </row>
    <row r="244" spans="1:20" s="53" customFormat="1" x14ac:dyDescent="0.25">
      <c r="A244" s="52" t="s">
        <v>117</v>
      </c>
      <c r="B244" s="53" t="s">
        <v>117</v>
      </c>
      <c r="C244" s="54">
        <v>82607</v>
      </c>
      <c r="D244" s="68">
        <v>212.4</v>
      </c>
      <c r="E244" s="68"/>
      <c r="F244" s="68"/>
      <c r="G244" s="68">
        <v>13.57</v>
      </c>
      <c r="H244" s="68">
        <v>85.668000000000006</v>
      </c>
      <c r="I244" s="68">
        <v>15.08</v>
      </c>
      <c r="J244" s="68">
        <v>77.88</v>
      </c>
      <c r="K244" s="68">
        <v>74.34</v>
      </c>
      <c r="L244" s="68">
        <v>109.74</v>
      </c>
      <c r="M244" s="68">
        <v>75.083399999999997</v>
      </c>
      <c r="N244" s="68">
        <v>74.34</v>
      </c>
      <c r="O244" s="68">
        <v>266.916</v>
      </c>
      <c r="P244" s="68">
        <v>311.52</v>
      </c>
      <c r="Q244" s="68">
        <v>279.66000000000003</v>
      </c>
      <c r="R244" s="68">
        <v>279.66000000000003</v>
      </c>
      <c r="S244" s="68">
        <v>297.36</v>
      </c>
      <c r="T244" s="68">
        <v>206.7714</v>
      </c>
    </row>
    <row r="245" spans="1:20" s="53" customFormat="1" x14ac:dyDescent="0.25">
      <c r="A245" s="52"/>
      <c r="B245" s="53" t="s">
        <v>31</v>
      </c>
      <c r="C245" s="54">
        <v>36415</v>
      </c>
      <c r="D245" s="68">
        <v>21.6</v>
      </c>
      <c r="E245" s="68"/>
      <c r="F245" s="68"/>
      <c r="G245" s="68">
        <v>8.83</v>
      </c>
      <c r="H245" s="68">
        <v>8.7119999999999997</v>
      </c>
      <c r="I245" s="68">
        <v>8.83</v>
      </c>
      <c r="J245" s="68">
        <v>7.92</v>
      </c>
      <c r="K245" s="68">
        <v>7.56</v>
      </c>
      <c r="L245" s="68">
        <v>11.16</v>
      </c>
      <c r="M245" s="68">
        <v>7.6356000000000002</v>
      </c>
      <c r="N245" s="68">
        <v>7.56</v>
      </c>
      <c r="O245" s="68">
        <v>27.143999999999998</v>
      </c>
      <c r="P245" s="68">
        <v>31.68</v>
      </c>
      <c r="Q245" s="68">
        <v>28.44</v>
      </c>
      <c r="R245" s="68">
        <v>28.44</v>
      </c>
      <c r="S245" s="68">
        <v>30.24</v>
      </c>
      <c r="T245" s="68">
        <v>21.0276</v>
      </c>
    </row>
    <row r="246" spans="1:20" s="53" customFormat="1" x14ac:dyDescent="0.25">
      <c r="A246" s="52"/>
      <c r="B246" s="53" t="s">
        <v>32</v>
      </c>
      <c r="C246" s="54"/>
      <c r="D246" s="68">
        <v>234</v>
      </c>
      <c r="E246" s="68">
        <v>22.4</v>
      </c>
      <c r="F246" s="68">
        <v>343.2</v>
      </c>
      <c r="G246" s="68">
        <v>22.4</v>
      </c>
      <c r="H246" s="68">
        <v>94.38000000000001</v>
      </c>
      <c r="I246" s="68">
        <v>23.91</v>
      </c>
      <c r="J246" s="68">
        <v>85.8</v>
      </c>
      <c r="K246" s="68">
        <v>81.900000000000006</v>
      </c>
      <c r="L246" s="68">
        <v>120.89999999999999</v>
      </c>
      <c r="M246" s="68">
        <v>82.718999999999994</v>
      </c>
      <c r="N246" s="68">
        <v>81.900000000000006</v>
      </c>
      <c r="O246" s="68">
        <v>294.06</v>
      </c>
      <c r="P246" s="68">
        <v>343.2</v>
      </c>
      <c r="Q246" s="68">
        <v>308.10000000000002</v>
      </c>
      <c r="R246" s="68">
        <v>308.10000000000002</v>
      </c>
      <c r="S246" s="68">
        <v>327.60000000000002</v>
      </c>
      <c r="T246" s="68">
        <v>227.79900000000001</v>
      </c>
    </row>
    <row r="247" spans="1:20" s="73" customFormat="1" x14ac:dyDescent="0.25">
      <c r="A247" s="55"/>
      <c r="C247" s="83"/>
      <c r="D247" s="92"/>
      <c r="E247" s="92"/>
      <c r="F247" s="92"/>
      <c r="G247" s="92"/>
      <c r="H247" s="92"/>
      <c r="I247" s="92"/>
      <c r="J247" s="92"/>
      <c r="K247" s="92"/>
      <c r="L247" s="92"/>
      <c r="M247" s="92"/>
      <c r="N247" s="92"/>
      <c r="O247" s="92"/>
      <c r="P247" s="92"/>
      <c r="Q247" s="92"/>
      <c r="R247" s="92"/>
      <c r="S247" s="92"/>
      <c r="T247" s="92"/>
    </row>
    <row r="248" spans="1:20" x14ac:dyDescent="0.2">
      <c r="A248" s="52" t="s">
        <v>118</v>
      </c>
      <c r="B248" s="53" t="s">
        <v>118</v>
      </c>
      <c r="C248" s="54">
        <v>82306</v>
      </c>
      <c r="D248" s="68">
        <v>243</v>
      </c>
      <c r="E248" s="68"/>
      <c r="F248" s="68"/>
      <c r="G248" s="68">
        <v>26.64</v>
      </c>
      <c r="H248" s="68">
        <v>98.01</v>
      </c>
      <c r="I248" s="68">
        <v>29.6</v>
      </c>
      <c r="J248" s="68">
        <v>89.1</v>
      </c>
      <c r="K248" s="68">
        <v>85.05</v>
      </c>
      <c r="L248" s="68">
        <v>125.55</v>
      </c>
      <c r="M248" s="68">
        <v>85.900499999999994</v>
      </c>
      <c r="N248" s="68">
        <v>85.05</v>
      </c>
      <c r="O248" s="68">
        <v>305.37</v>
      </c>
      <c r="P248" s="68">
        <v>356.4</v>
      </c>
      <c r="Q248" s="68">
        <v>319.95</v>
      </c>
      <c r="R248" s="68">
        <v>319.95</v>
      </c>
      <c r="S248" s="68">
        <v>340.2</v>
      </c>
      <c r="T248" s="68">
        <v>236.56049999999999</v>
      </c>
    </row>
    <row r="249" spans="1:20" x14ac:dyDescent="0.2">
      <c r="A249" s="52"/>
      <c r="B249" s="53" t="s">
        <v>31</v>
      </c>
      <c r="C249" s="54">
        <v>36415</v>
      </c>
      <c r="D249" s="68">
        <v>21.6</v>
      </c>
      <c r="E249" s="68"/>
      <c r="F249" s="68"/>
      <c r="G249" s="68">
        <v>8.83</v>
      </c>
      <c r="H249" s="68">
        <v>8.7119999999999997</v>
      </c>
      <c r="I249" s="68">
        <v>8.83</v>
      </c>
      <c r="J249" s="68">
        <v>7.92</v>
      </c>
      <c r="K249" s="68">
        <v>7.56</v>
      </c>
      <c r="L249" s="68">
        <v>11.16</v>
      </c>
      <c r="M249" s="68">
        <v>7.6356000000000002</v>
      </c>
      <c r="N249" s="68">
        <v>7.56</v>
      </c>
      <c r="O249" s="68">
        <v>27.143999999999998</v>
      </c>
      <c r="P249" s="68">
        <v>31.68</v>
      </c>
      <c r="Q249" s="68">
        <v>28.44</v>
      </c>
      <c r="R249" s="68">
        <v>28.44</v>
      </c>
      <c r="S249" s="68">
        <v>30.24</v>
      </c>
      <c r="T249" s="68">
        <v>21.0276</v>
      </c>
    </row>
    <row r="250" spans="1:20" x14ac:dyDescent="0.2">
      <c r="A250" s="52"/>
      <c r="B250" s="53" t="s">
        <v>32</v>
      </c>
      <c r="C250" s="54"/>
      <c r="D250" s="68">
        <v>264.60000000000002</v>
      </c>
      <c r="E250" s="68">
        <v>35.47</v>
      </c>
      <c r="F250" s="68">
        <v>388.08</v>
      </c>
      <c r="G250" s="68">
        <v>35.47</v>
      </c>
      <c r="H250" s="68">
        <v>106.72200000000001</v>
      </c>
      <c r="I250" s="68">
        <v>38.43</v>
      </c>
      <c r="J250" s="68">
        <v>97.02</v>
      </c>
      <c r="K250" s="68">
        <v>92.61</v>
      </c>
      <c r="L250" s="68">
        <v>136.71</v>
      </c>
      <c r="M250" s="68">
        <v>93.53609999999999</v>
      </c>
      <c r="N250" s="68">
        <v>92.61</v>
      </c>
      <c r="O250" s="68">
        <v>332.51400000000001</v>
      </c>
      <c r="P250" s="68">
        <v>388.08</v>
      </c>
      <c r="Q250" s="68">
        <v>348.39</v>
      </c>
      <c r="R250" s="68">
        <v>348.39</v>
      </c>
      <c r="S250" s="68">
        <v>370.44</v>
      </c>
      <c r="T250" s="68">
        <v>257.5881</v>
      </c>
    </row>
    <row r="251" spans="1:20" s="128" customFormat="1" x14ac:dyDescent="0.2">
      <c r="A251" s="55"/>
      <c r="B251" s="73"/>
      <c r="C251" s="83"/>
      <c r="D251" s="92"/>
      <c r="E251" s="92"/>
      <c r="F251" s="92"/>
      <c r="G251" s="92"/>
      <c r="H251" s="92"/>
      <c r="I251" s="92"/>
      <c r="J251" s="92"/>
      <c r="K251" s="92"/>
      <c r="L251" s="92"/>
      <c r="M251" s="92"/>
      <c r="N251" s="92"/>
      <c r="O251" s="92"/>
      <c r="P251" s="92"/>
      <c r="Q251" s="92"/>
      <c r="R251" s="92"/>
      <c r="S251" s="92"/>
      <c r="T251" s="92"/>
    </row>
    <row r="252" spans="1:20" x14ac:dyDescent="0.2">
      <c r="A252" s="52" t="s">
        <v>205</v>
      </c>
      <c r="B252" s="53" t="s">
        <v>120</v>
      </c>
      <c r="C252" s="54">
        <v>93005</v>
      </c>
      <c r="D252" s="68">
        <v>226.8</v>
      </c>
      <c r="E252" s="68">
        <v>0</v>
      </c>
      <c r="F252" s="68">
        <v>332.64</v>
      </c>
      <c r="G252" s="68">
        <v>0</v>
      </c>
      <c r="H252" s="68">
        <v>91.475999999999999</v>
      </c>
      <c r="I252" s="68">
        <v>86.94</v>
      </c>
      <c r="J252" s="68">
        <v>83.16</v>
      </c>
      <c r="K252" s="68">
        <v>79.38</v>
      </c>
      <c r="L252" s="68">
        <v>117.18</v>
      </c>
      <c r="M252" s="68">
        <v>80.1738</v>
      </c>
      <c r="N252" s="68">
        <v>79.38</v>
      </c>
      <c r="O252" s="68">
        <v>285.012</v>
      </c>
      <c r="P252" s="68">
        <v>332.64</v>
      </c>
      <c r="Q252" s="68">
        <v>298.62</v>
      </c>
      <c r="R252" s="68">
        <v>298.62</v>
      </c>
      <c r="S252" s="68">
        <v>317.52</v>
      </c>
      <c r="T252" s="68">
        <v>220.78980000000001</v>
      </c>
    </row>
    <row r="253" spans="1:20" s="128" customFormat="1" x14ac:dyDescent="0.2">
      <c r="A253" s="55"/>
      <c r="B253" s="73"/>
      <c r="C253" s="83"/>
      <c r="D253" s="92"/>
      <c r="E253" s="92"/>
      <c r="F253" s="92"/>
      <c r="G253" s="92"/>
      <c r="H253" s="92"/>
      <c r="I253" s="92"/>
      <c r="J253" s="92"/>
      <c r="K253" s="92"/>
      <c r="L253" s="92"/>
      <c r="M253" s="92"/>
      <c r="N253" s="92"/>
      <c r="O253" s="92"/>
      <c r="P253" s="92"/>
      <c r="Q253" s="92"/>
      <c r="R253" s="92"/>
      <c r="S253" s="92"/>
      <c r="T253" s="92"/>
    </row>
    <row r="254" spans="1:20" x14ac:dyDescent="0.2">
      <c r="A254" s="52" t="s">
        <v>206</v>
      </c>
      <c r="B254" s="53" t="s">
        <v>120</v>
      </c>
      <c r="C254" s="54">
        <v>93017</v>
      </c>
      <c r="D254" s="68">
        <v>1080</v>
      </c>
      <c r="E254" s="68">
        <v>0</v>
      </c>
      <c r="F254" s="68">
        <v>1584</v>
      </c>
      <c r="G254" s="68">
        <v>0</v>
      </c>
      <c r="H254" s="68">
        <v>435.6</v>
      </c>
      <c r="I254" s="68">
        <v>414</v>
      </c>
      <c r="J254" s="68">
        <v>396</v>
      </c>
      <c r="K254" s="68">
        <v>378</v>
      </c>
      <c r="L254" s="68">
        <v>558</v>
      </c>
      <c r="M254" s="68">
        <v>381.78</v>
      </c>
      <c r="N254" s="68">
        <v>378</v>
      </c>
      <c r="O254" s="68">
        <v>1357.2</v>
      </c>
      <c r="P254" s="68">
        <v>1584</v>
      </c>
      <c r="Q254" s="68">
        <v>1422</v>
      </c>
      <c r="R254" s="68">
        <v>1422</v>
      </c>
      <c r="S254" s="68">
        <v>1512</v>
      </c>
      <c r="T254" s="68">
        <v>1051.3800000000001</v>
      </c>
    </row>
    <row r="255" spans="1:20" s="128" customFormat="1" x14ac:dyDescent="0.2">
      <c r="A255" s="55"/>
      <c r="B255" s="73"/>
      <c r="C255" s="83"/>
      <c r="D255" s="92"/>
      <c r="E255" s="92"/>
      <c r="F255" s="92"/>
      <c r="G255" s="92"/>
      <c r="H255" s="92"/>
      <c r="I255" s="92"/>
      <c r="J255" s="92"/>
      <c r="K255" s="92"/>
      <c r="L255" s="92"/>
      <c r="M255" s="92"/>
      <c r="N255" s="92"/>
      <c r="O255" s="92"/>
      <c r="P255" s="92"/>
      <c r="Q255" s="92"/>
      <c r="R255" s="92"/>
      <c r="S255" s="92"/>
      <c r="T255" s="92"/>
    </row>
    <row r="256" spans="1:20" x14ac:dyDescent="0.2">
      <c r="A256" s="52" t="s">
        <v>237</v>
      </c>
      <c r="B256" s="53" t="s">
        <v>120</v>
      </c>
      <c r="C256" s="54">
        <v>93225</v>
      </c>
      <c r="D256" s="68">
        <v>121.2</v>
      </c>
      <c r="E256" s="68"/>
      <c r="F256" s="68"/>
      <c r="G256" s="68">
        <v>0</v>
      </c>
      <c r="H256" s="68">
        <v>48.884</v>
      </c>
      <c r="I256" s="68">
        <v>46.46</v>
      </c>
      <c r="J256" s="68">
        <v>44.44</v>
      </c>
      <c r="K256" s="68">
        <v>42.42</v>
      </c>
      <c r="L256" s="68">
        <v>62.62</v>
      </c>
      <c r="M256" s="68">
        <v>42.844200000000001</v>
      </c>
      <c r="N256" s="68">
        <v>42.42</v>
      </c>
      <c r="O256" s="68">
        <v>152.30799999999999</v>
      </c>
      <c r="P256" s="68">
        <v>177.76</v>
      </c>
      <c r="Q256" s="68">
        <v>159.58000000000001</v>
      </c>
      <c r="R256" s="68">
        <v>159.58000000000001</v>
      </c>
      <c r="S256" s="68">
        <v>169.68</v>
      </c>
      <c r="T256" s="68">
        <v>117.98820000000001</v>
      </c>
    </row>
    <row r="257" spans="1:20" x14ac:dyDescent="0.2">
      <c r="A257" s="52" t="s">
        <v>0</v>
      </c>
      <c r="B257" s="53" t="s">
        <v>238</v>
      </c>
      <c r="C257" s="54">
        <v>93226</v>
      </c>
      <c r="D257" s="68">
        <v>546.6</v>
      </c>
      <c r="E257" s="68"/>
      <c r="F257" s="68"/>
      <c r="G257" s="68">
        <v>0</v>
      </c>
      <c r="H257" s="68">
        <v>220.46199999999999</v>
      </c>
      <c r="I257" s="68">
        <v>59.68</v>
      </c>
      <c r="J257" s="68">
        <v>200.42</v>
      </c>
      <c r="K257" s="68">
        <v>191.31</v>
      </c>
      <c r="L257" s="68">
        <v>282.41000000000003</v>
      </c>
      <c r="M257" s="68">
        <v>193.22309999999999</v>
      </c>
      <c r="N257" s="68">
        <v>191.31</v>
      </c>
      <c r="O257" s="68">
        <v>686.89400000000001</v>
      </c>
      <c r="P257" s="68">
        <v>801.68</v>
      </c>
      <c r="Q257" s="68">
        <v>719.69</v>
      </c>
      <c r="R257" s="68">
        <v>719.69</v>
      </c>
      <c r="S257" s="68">
        <v>765.24</v>
      </c>
      <c r="T257" s="68">
        <v>532.11509999999998</v>
      </c>
    </row>
    <row r="258" spans="1:20" x14ac:dyDescent="0.2">
      <c r="A258" s="52"/>
      <c r="B258" s="53" t="s">
        <v>32</v>
      </c>
      <c r="C258" s="54"/>
      <c r="D258" s="68">
        <v>667.80000000000007</v>
      </c>
      <c r="E258" s="68">
        <v>0</v>
      </c>
      <c r="F258" s="68">
        <v>979.43999999999994</v>
      </c>
      <c r="G258" s="68">
        <v>0</v>
      </c>
      <c r="H258" s="68">
        <v>269.346</v>
      </c>
      <c r="I258" s="68">
        <v>106.14</v>
      </c>
      <c r="J258" s="68">
        <v>244.85999999999999</v>
      </c>
      <c r="K258" s="68">
        <v>233.73000000000002</v>
      </c>
      <c r="L258" s="68">
        <v>345.03000000000003</v>
      </c>
      <c r="M258" s="68">
        <v>236.06729999999999</v>
      </c>
      <c r="N258" s="68">
        <v>233.73000000000002</v>
      </c>
      <c r="O258" s="68">
        <v>839.202</v>
      </c>
      <c r="P258" s="68">
        <v>979.43999999999994</v>
      </c>
      <c r="Q258" s="68">
        <v>879.2700000000001</v>
      </c>
      <c r="R258" s="68">
        <v>879.2700000000001</v>
      </c>
      <c r="S258" s="68">
        <v>934.92000000000007</v>
      </c>
      <c r="T258" s="68">
        <v>650.10329999999999</v>
      </c>
    </row>
    <row r="259" spans="1:20" s="128" customFormat="1" x14ac:dyDescent="0.2">
      <c r="A259" s="55"/>
      <c r="B259" s="73"/>
      <c r="C259" s="83"/>
      <c r="D259" s="92"/>
      <c r="E259" s="92"/>
      <c r="F259" s="92"/>
      <c r="G259" s="92"/>
      <c r="H259" s="92"/>
      <c r="I259" s="92"/>
      <c r="J259" s="92"/>
      <c r="K259" s="92"/>
      <c r="L259" s="92"/>
      <c r="M259" s="92"/>
      <c r="N259" s="92"/>
      <c r="O259" s="92"/>
      <c r="P259" s="92"/>
      <c r="Q259" s="92"/>
      <c r="R259" s="92"/>
      <c r="S259" s="92"/>
      <c r="T259" s="92"/>
    </row>
    <row r="260" spans="1:20" x14ac:dyDescent="0.2">
      <c r="A260" s="52" t="s">
        <v>207</v>
      </c>
      <c r="B260" s="53" t="s">
        <v>120</v>
      </c>
      <c r="C260" s="54">
        <v>93306</v>
      </c>
      <c r="D260" s="68">
        <v>2263.1999999999998</v>
      </c>
      <c r="E260" s="68">
        <v>0</v>
      </c>
      <c r="F260" s="68">
        <v>3319.36</v>
      </c>
      <c r="G260" s="68">
        <v>0</v>
      </c>
      <c r="H260" s="68">
        <v>912.82399999999996</v>
      </c>
      <c r="I260" s="68">
        <v>867.56</v>
      </c>
      <c r="J260" s="68">
        <v>829.84</v>
      </c>
      <c r="K260" s="68">
        <v>792.12</v>
      </c>
      <c r="L260" s="68">
        <v>1169.32</v>
      </c>
      <c r="M260" s="68">
        <v>800.0412</v>
      </c>
      <c r="N260" s="68">
        <v>792.12</v>
      </c>
      <c r="O260" s="68">
        <v>2844.0880000000002</v>
      </c>
      <c r="P260" s="68">
        <v>3319.36</v>
      </c>
      <c r="Q260" s="68">
        <v>2979.88</v>
      </c>
      <c r="R260" s="68">
        <v>2979.88</v>
      </c>
      <c r="S260" s="68">
        <v>3168.48</v>
      </c>
      <c r="T260" s="68">
        <v>2203.2251999999999</v>
      </c>
    </row>
    <row r="261" spans="1:20" s="128" customFormat="1" x14ac:dyDescent="0.2">
      <c r="A261" s="55"/>
      <c r="B261" s="73"/>
      <c r="C261" s="83"/>
      <c r="D261" s="92"/>
      <c r="E261" s="92"/>
      <c r="F261" s="92"/>
      <c r="G261" s="92"/>
      <c r="H261" s="92"/>
      <c r="I261" s="92"/>
      <c r="J261" s="92"/>
      <c r="K261" s="92"/>
      <c r="L261" s="92"/>
      <c r="M261" s="92"/>
      <c r="N261" s="92"/>
      <c r="O261" s="92"/>
      <c r="P261" s="92"/>
      <c r="Q261" s="92"/>
      <c r="R261" s="92"/>
      <c r="S261" s="92"/>
      <c r="T261" s="92"/>
    </row>
    <row r="262" spans="1:20" x14ac:dyDescent="0.2">
      <c r="A262" s="52" t="s">
        <v>458</v>
      </c>
      <c r="B262" s="53" t="s">
        <v>120</v>
      </c>
      <c r="C262" s="54">
        <v>94010</v>
      </c>
      <c r="D262" s="68">
        <v>324.60000000000002</v>
      </c>
      <c r="E262" s="68">
        <v>0</v>
      </c>
      <c r="F262" s="68">
        <v>476.08</v>
      </c>
      <c r="G262" s="68">
        <v>0</v>
      </c>
      <c r="H262" s="68">
        <v>130.922</v>
      </c>
      <c r="I262" s="68">
        <v>124.43</v>
      </c>
      <c r="J262" s="68">
        <v>119.02</v>
      </c>
      <c r="K262" s="68">
        <v>113.61</v>
      </c>
      <c r="L262" s="68">
        <v>167.71</v>
      </c>
      <c r="M262" s="68">
        <v>114.7461</v>
      </c>
      <c r="N262" s="68">
        <v>113.61</v>
      </c>
      <c r="O262" s="68">
        <v>407.91399999999999</v>
      </c>
      <c r="P262" s="68">
        <v>476.08</v>
      </c>
      <c r="Q262" s="68">
        <v>427.39</v>
      </c>
      <c r="R262" s="68">
        <v>427.39</v>
      </c>
      <c r="S262" s="68">
        <v>454.44</v>
      </c>
      <c r="T262" s="68">
        <v>315.99810000000002</v>
      </c>
    </row>
    <row r="263" spans="1:20" s="128" customFormat="1" x14ac:dyDescent="0.2">
      <c r="A263" s="55"/>
      <c r="B263" s="73"/>
      <c r="C263" s="83"/>
      <c r="D263" s="92"/>
      <c r="E263" s="92"/>
      <c r="F263" s="92"/>
      <c r="G263" s="92"/>
      <c r="H263" s="92"/>
      <c r="I263" s="92"/>
      <c r="J263" s="92"/>
      <c r="K263" s="92"/>
      <c r="L263" s="92"/>
      <c r="M263" s="92"/>
      <c r="N263" s="92"/>
      <c r="O263" s="92"/>
      <c r="P263" s="92"/>
      <c r="Q263" s="92"/>
      <c r="R263" s="92"/>
      <c r="S263" s="92"/>
      <c r="T263" s="92"/>
    </row>
    <row r="264" spans="1:20" x14ac:dyDescent="0.2">
      <c r="A264" s="52" t="s">
        <v>459</v>
      </c>
      <c r="B264" s="53" t="s">
        <v>120</v>
      </c>
      <c r="C264" s="54">
        <v>94060</v>
      </c>
      <c r="D264" s="68">
        <v>805.2</v>
      </c>
      <c r="E264" s="68">
        <v>0</v>
      </c>
      <c r="F264" s="68">
        <v>1180.96</v>
      </c>
      <c r="G264" s="68">
        <v>0</v>
      </c>
      <c r="H264" s="68">
        <v>324.76400000000001</v>
      </c>
      <c r="I264" s="68">
        <v>308.66000000000003</v>
      </c>
      <c r="J264" s="68">
        <v>295.24</v>
      </c>
      <c r="K264" s="68">
        <v>281.82</v>
      </c>
      <c r="L264" s="68">
        <v>416.02</v>
      </c>
      <c r="M264" s="68">
        <v>284.63819999999998</v>
      </c>
      <c r="N264" s="68">
        <v>281.82</v>
      </c>
      <c r="O264" s="68">
        <v>1011.8680000000001</v>
      </c>
      <c r="P264" s="68">
        <v>1180.96</v>
      </c>
      <c r="Q264" s="68">
        <v>1060.18</v>
      </c>
      <c r="R264" s="68">
        <v>1060.18</v>
      </c>
      <c r="S264" s="68">
        <v>1127.28</v>
      </c>
      <c r="T264" s="68">
        <v>783.86220000000003</v>
      </c>
    </row>
    <row r="265" spans="1:20" s="128" customFormat="1" x14ac:dyDescent="0.2">
      <c r="A265" s="55"/>
      <c r="B265" s="73"/>
      <c r="C265" s="83"/>
      <c r="D265" s="92"/>
      <c r="E265" s="92"/>
      <c r="F265" s="92"/>
      <c r="G265" s="92"/>
      <c r="H265" s="92"/>
      <c r="I265" s="92"/>
      <c r="J265" s="92"/>
      <c r="K265" s="92"/>
      <c r="L265" s="92"/>
      <c r="M265" s="92"/>
      <c r="N265" s="92"/>
      <c r="O265" s="92"/>
      <c r="P265" s="92"/>
      <c r="Q265" s="92"/>
      <c r="R265" s="92"/>
      <c r="S265" s="92"/>
      <c r="T265" s="92"/>
    </row>
    <row r="266" spans="1:20" x14ac:dyDescent="0.2">
      <c r="A266" s="52" t="s">
        <v>460</v>
      </c>
      <c r="B266" s="53" t="s">
        <v>120</v>
      </c>
      <c r="C266" s="54">
        <v>94060</v>
      </c>
      <c r="D266" s="68">
        <v>805.2</v>
      </c>
      <c r="E266" s="68"/>
      <c r="F266" s="68"/>
      <c r="G266" s="68">
        <v>0</v>
      </c>
      <c r="H266" s="68">
        <v>324.76400000000001</v>
      </c>
      <c r="I266" s="68">
        <v>308.66000000000003</v>
      </c>
      <c r="J266" s="68">
        <v>295.24</v>
      </c>
      <c r="K266" s="68">
        <v>281.82</v>
      </c>
      <c r="L266" s="68">
        <v>416.02</v>
      </c>
      <c r="M266" s="68">
        <v>284.63819999999998</v>
      </c>
      <c r="N266" s="68">
        <v>281.82</v>
      </c>
      <c r="O266" s="68">
        <v>1011.8680000000001</v>
      </c>
      <c r="P266" s="68">
        <v>1180.96</v>
      </c>
      <c r="Q266" s="68">
        <v>1060.18</v>
      </c>
      <c r="R266" s="68">
        <v>1060.18</v>
      </c>
      <c r="S266" s="68">
        <v>1127.28</v>
      </c>
      <c r="T266" s="68">
        <v>783.86220000000003</v>
      </c>
    </row>
    <row r="267" spans="1:20" x14ac:dyDescent="0.2">
      <c r="A267" s="52"/>
      <c r="B267" s="53" t="s">
        <v>461</v>
      </c>
      <c r="C267" s="54">
        <v>94726</v>
      </c>
      <c r="D267" s="68">
        <v>293.39999999999998</v>
      </c>
      <c r="E267" s="68"/>
      <c r="F267" s="68"/>
      <c r="G267" s="68">
        <v>0</v>
      </c>
      <c r="H267" s="68">
        <v>118.33799999999999</v>
      </c>
      <c r="I267" s="68">
        <v>112.47</v>
      </c>
      <c r="J267" s="68">
        <v>107.58</v>
      </c>
      <c r="K267" s="68">
        <v>102.69</v>
      </c>
      <c r="L267" s="68">
        <v>151.59</v>
      </c>
      <c r="M267" s="68">
        <v>103.7169</v>
      </c>
      <c r="N267" s="68">
        <v>102.69</v>
      </c>
      <c r="O267" s="68">
        <v>368.70600000000002</v>
      </c>
      <c r="P267" s="68">
        <v>430.32</v>
      </c>
      <c r="Q267" s="68">
        <v>386.31</v>
      </c>
      <c r="R267" s="68">
        <v>386.31</v>
      </c>
      <c r="S267" s="68">
        <v>410.76</v>
      </c>
      <c r="T267" s="68">
        <v>285.62490000000003</v>
      </c>
    </row>
    <row r="268" spans="1:20" x14ac:dyDescent="0.2">
      <c r="A268" s="52"/>
      <c r="B268" s="53" t="s">
        <v>462</v>
      </c>
      <c r="C268" s="54">
        <v>94729</v>
      </c>
      <c r="D268" s="68">
        <v>286.8</v>
      </c>
      <c r="E268" s="68"/>
      <c r="F268" s="68"/>
      <c r="G268" s="68">
        <v>0</v>
      </c>
      <c r="H268" s="68">
        <v>115.676</v>
      </c>
      <c r="I268" s="68">
        <v>109.94</v>
      </c>
      <c r="J268" s="68">
        <v>105.16</v>
      </c>
      <c r="K268" s="68">
        <v>100.38</v>
      </c>
      <c r="L268" s="68">
        <v>148.18</v>
      </c>
      <c r="M268" s="68">
        <v>101.38379999999999</v>
      </c>
      <c r="N268" s="68">
        <v>100.38</v>
      </c>
      <c r="O268" s="68">
        <v>360.41199999999998</v>
      </c>
      <c r="P268" s="68">
        <v>420.64</v>
      </c>
      <c r="Q268" s="68">
        <v>377.62</v>
      </c>
      <c r="R268" s="68">
        <v>377.62</v>
      </c>
      <c r="S268" s="68">
        <v>401.52</v>
      </c>
      <c r="T268" s="68">
        <v>279.19979999999998</v>
      </c>
    </row>
    <row r="269" spans="1:20" x14ac:dyDescent="0.2">
      <c r="A269" s="52"/>
      <c r="B269" s="53" t="s">
        <v>32</v>
      </c>
      <c r="C269" s="54"/>
      <c r="D269" s="68">
        <v>1385.3999999999999</v>
      </c>
      <c r="E269" s="68">
        <v>0</v>
      </c>
      <c r="F269" s="68">
        <v>2031.92</v>
      </c>
      <c r="G269" s="68">
        <v>0</v>
      </c>
      <c r="H269" s="68">
        <v>558.77800000000002</v>
      </c>
      <c r="I269" s="68">
        <v>531.06999999999994</v>
      </c>
      <c r="J269" s="68">
        <v>507.98</v>
      </c>
      <c r="K269" s="68">
        <v>484.89</v>
      </c>
      <c r="L269" s="68">
        <v>715.79</v>
      </c>
      <c r="M269" s="68">
        <v>489.7389</v>
      </c>
      <c r="N269" s="68">
        <v>484.89</v>
      </c>
      <c r="O269" s="68">
        <v>1740.9860000000001</v>
      </c>
      <c r="P269" s="68">
        <v>2031.92</v>
      </c>
      <c r="Q269" s="68">
        <v>1824.1100000000001</v>
      </c>
      <c r="R269" s="68">
        <v>1824.1100000000001</v>
      </c>
      <c r="S269" s="68">
        <v>1939.56</v>
      </c>
      <c r="T269" s="68">
        <v>1348.6869000000002</v>
      </c>
    </row>
    <row r="270" spans="1:20" s="128" customFormat="1" x14ac:dyDescent="0.2">
      <c r="A270" s="55"/>
      <c r="B270" s="73"/>
      <c r="C270" s="83"/>
      <c r="D270" s="92"/>
      <c r="E270" s="92"/>
      <c r="F270" s="92"/>
      <c r="G270" s="92"/>
      <c r="H270" s="92"/>
      <c r="I270" s="92"/>
      <c r="J270" s="92"/>
      <c r="K270" s="92"/>
      <c r="L270" s="92"/>
      <c r="M270" s="92"/>
      <c r="N270" s="92"/>
      <c r="O270" s="92"/>
      <c r="P270" s="92"/>
      <c r="Q270" s="92"/>
      <c r="R270" s="92"/>
      <c r="S270" s="92"/>
      <c r="T270" s="92"/>
    </row>
    <row r="271" spans="1:20" x14ac:dyDescent="0.2">
      <c r="A271" s="52" t="s">
        <v>463</v>
      </c>
      <c r="B271" s="53" t="s">
        <v>120</v>
      </c>
      <c r="C271" s="54">
        <v>94618</v>
      </c>
      <c r="D271" s="68">
        <v>573.6</v>
      </c>
      <c r="E271" s="68">
        <v>0</v>
      </c>
      <c r="F271" s="68">
        <v>841.28</v>
      </c>
      <c r="G271" s="68">
        <v>0</v>
      </c>
      <c r="H271" s="68">
        <v>231.352</v>
      </c>
      <c r="I271" s="68">
        <v>219.88</v>
      </c>
      <c r="J271" s="68">
        <v>210.32</v>
      </c>
      <c r="K271" s="68">
        <v>200.76</v>
      </c>
      <c r="L271" s="68">
        <v>296.36</v>
      </c>
      <c r="M271" s="68">
        <v>202.76759999999999</v>
      </c>
      <c r="N271" s="68">
        <v>200.76</v>
      </c>
      <c r="O271" s="68">
        <v>720.82399999999996</v>
      </c>
      <c r="P271" s="68">
        <v>841.28</v>
      </c>
      <c r="Q271" s="68">
        <v>755.24</v>
      </c>
      <c r="R271" s="68">
        <v>755.24</v>
      </c>
      <c r="S271" s="68">
        <v>803.04</v>
      </c>
      <c r="T271" s="68">
        <v>558.39959999999996</v>
      </c>
    </row>
    <row r="272" spans="1:20" s="128" customFormat="1" x14ac:dyDescent="0.2">
      <c r="A272" s="55"/>
      <c r="B272" s="73"/>
      <c r="C272" s="83"/>
      <c r="D272" s="92"/>
      <c r="E272" s="92"/>
      <c r="F272" s="92"/>
      <c r="G272" s="92"/>
      <c r="H272" s="92"/>
      <c r="I272" s="92"/>
      <c r="J272" s="92"/>
      <c r="K272" s="92"/>
      <c r="L272" s="92"/>
      <c r="M272" s="92"/>
      <c r="N272" s="92"/>
      <c r="O272" s="92"/>
      <c r="P272" s="92"/>
      <c r="Q272" s="92"/>
      <c r="R272" s="92"/>
      <c r="S272" s="92"/>
      <c r="T272" s="92"/>
    </row>
    <row r="273" spans="1:20" x14ac:dyDescent="0.2">
      <c r="A273" s="52" t="s">
        <v>464</v>
      </c>
      <c r="B273" s="53" t="s">
        <v>120</v>
      </c>
      <c r="C273" s="54">
        <v>94760</v>
      </c>
      <c r="D273" s="68">
        <v>55.2</v>
      </c>
      <c r="E273" s="68">
        <v>0</v>
      </c>
      <c r="F273" s="68">
        <v>80.959999999999994</v>
      </c>
      <c r="G273" s="68">
        <v>0</v>
      </c>
      <c r="H273" s="68">
        <v>22.263999999999999</v>
      </c>
      <c r="I273" s="68">
        <v>21.16</v>
      </c>
      <c r="J273" s="68">
        <v>20.239999999999998</v>
      </c>
      <c r="K273" s="68">
        <v>19.32</v>
      </c>
      <c r="L273" s="68">
        <v>28.52</v>
      </c>
      <c r="M273" s="68">
        <v>19.513200000000001</v>
      </c>
      <c r="N273" s="68">
        <v>19.32</v>
      </c>
      <c r="O273" s="68">
        <v>69.367999999999995</v>
      </c>
      <c r="P273" s="68">
        <v>80.959999999999994</v>
      </c>
      <c r="Q273" s="68">
        <v>72.680000000000007</v>
      </c>
      <c r="R273" s="68">
        <v>72.680000000000007</v>
      </c>
      <c r="S273" s="68">
        <v>77.28</v>
      </c>
      <c r="T273" s="68">
        <v>53.737200000000001</v>
      </c>
    </row>
    <row r="274" spans="1:20" s="128" customFormat="1" x14ac:dyDescent="0.2">
      <c r="A274" s="55"/>
      <c r="B274" s="73"/>
      <c r="C274" s="83"/>
      <c r="D274" s="92"/>
      <c r="E274" s="92"/>
      <c r="F274" s="92"/>
      <c r="G274" s="92"/>
      <c r="H274" s="92"/>
      <c r="I274" s="92"/>
      <c r="J274" s="92"/>
      <c r="K274" s="92"/>
      <c r="L274" s="92"/>
      <c r="M274" s="92"/>
      <c r="N274" s="92"/>
      <c r="O274" s="92"/>
      <c r="P274" s="92"/>
      <c r="Q274" s="92"/>
      <c r="R274" s="92"/>
      <c r="S274" s="92"/>
      <c r="T274" s="92"/>
    </row>
    <row r="275" spans="1:20" x14ac:dyDescent="0.2">
      <c r="A275" s="52" t="s">
        <v>465</v>
      </c>
      <c r="B275" s="53" t="s">
        <v>120</v>
      </c>
      <c r="C275" s="54">
        <v>94761</v>
      </c>
      <c r="D275" s="68">
        <v>372.6</v>
      </c>
      <c r="E275" s="68">
        <v>0</v>
      </c>
      <c r="F275" s="68">
        <v>546.48</v>
      </c>
      <c r="G275" s="68">
        <v>0</v>
      </c>
      <c r="H275" s="68">
        <v>150.28200000000001</v>
      </c>
      <c r="I275" s="68">
        <v>142.83000000000001</v>
      </c>
      <c r="J275" s="68">
        <v>136.62</v>
      </c>
      <c r="K275" s="68">
        <v>130.41</v>
      </c>
      <c r="L275" s="68">
        <v>192.51</v>
      </c>
      <c r="M275" s="68">
        <v>131.7141</v>
      </c>
      <c r="N275" s="68">
        <v>130.41</v>
      </c>
      <c r="O275" s="68">
        <v>468.23399999999998</v>
      </c>
      <c r="P275" s="68">
        <v>546.48</v>
      </c>
      <c r="Q275" s="68">
        <v>490.59</v>
      </c>
      <c r="R275" s="68">
        <v>490.59</v>
      </c>
      <c r="S275" s="68">
        <v>521.64</v>
      </c>
      <c r="T275" s="68">
        <v>362.72609999999997</v>
      </c>
    </row>
    <row r="276" spans="1:20" s="128" customFormat="1" x14ac:dyDescent="0.2">
      <c r="A276" s="55"/>
      <c r="B276" s="73"/>
      <c r="C276" s="83"/>
      <c r="D276" s="92"/>
      <c r="E276" s="92"/>
      <c r="F276" s="92"/>
      <c r="G276" s="92"/>
      <c r="H276" s="92"/>
      <c r="I276" s="92"/>
      <c r="J276" s="92"/>
      <c r="K276" s="92"/>
      <c r="L276" s="92"/>
      <c r="M276" s="92"/>
      <c r="N276" s="92"/>
      <c r="O276" s="92"/>
      <c r="P276" s="92"/>
      <c r="Q276" s="92"/>
      <c r="R276" s="92"/>
      <c r="S276" s="92"/>
      <c r="T276" s="92"/>
    </row>
    <row r="277" spans="1:20" x14ac:dyDescent="0.2">
      <c r="A277" s="52" t="s">
        <v>466</v>
      </c>
      <c r="B277" s="53" t="s">
        <v>120</v>
      </c>
      <c r="C277" s="54">
        <v>94762</v>
      </c>
      <c r="D277" s="68">
        <v>516.6</v>
      </c>
      <c r="E277" s="68">
        <v>0</v>
      </c>
      <c r="F277" s="68">
        <v>757.68</v>
      </c>
      <c r="G277" s="68">
        <v>0</v>
      </c>
      <c r="H277" s="68">
        <v>208.36199999999999</v>
      </c>
      <c r="I277" s="68">
        <v>198.03</v>
      </c>
      <c r="J277" s="68">
        <v>189.42</v>
      </c>
      <c r="K277" s="68">
        <v>180.81</v>
      </c>
      <c r="L277" s="68">
        <v>266.91000000000003</v>
      </c>
      <c r="M277" s="68">
        <v>182.6181</v>
      </c>
      <c r="N277" s="68">
        <v>180.81</v>
      </c>
      <c r="O277" s="68">
        <v>649.19399999999996</v>
      </c>
      <c r="P277" s="68">
        <v>757.68</v>
      </c>
      <c r="Q277" s="68">
        <v>680.19</v>
      </c>
      <c r="R277" s="68">
        <v>680.19</v>
      </c>
      <c r="S277" s="68">
        <v>723.24</v>
      </c>
      <c r="T277" s="68">
        <v>502.9101</v>
      </c>
    </row>
    <row r="278" spans="1:20" s="128" customFormat="1" x14ac:dyDescent="0.2">
      <c r="A278" s="55"/>
      <c r="B278" s="73"/>
      <c r="C278" s="83"/>
      <c r="D278" s="92"/>
      <c r="E278" s="92"/>
      <c r="F278" s="92"/>
      <c r="G278" s="92"/>
      <c r="H278" s="92"/>
      <c r="I278" s="92"/>
      <c r="J278" s="92"/>
      <c r="K278" s="92"/>
      <c r="L278" s="92"/>
      <c r="M278" s="92"/>
      <c r="N278" s="92"/>
      <c r="O278" s="92"/>
      <c r="P278" s="92"/>
      <c r="Q278" s="92"/>
      <c r="R278" s="92"/>
      <c r="S278" s="92"/>
      <c r="T278" s="92"/>
    </row>
    <row r="279" spans="1:20" x14ac:dyDescent="0.2">
      <c r="A279" s="52" t="s">
        <v>467</v>
      </c>
      <c r="B279" s="53" t="s">
        <v>120</v>
      </c>
      <c r="C279" s="54">
        <v>80162</v>
      </c>
      <c r="D279" s="68">
        <v>180</v>
      </c>
      <c r="E279" s="68">
        <v>11.95</v>
      </c>
      <c r="F279" s="68">
        <v>264</v>
      </c>
      <c r="G279" s="68">
        <v>11.95</v>
      </c>
      <c r="H279" s="68">
        <v>72.599999999999994</v>
      </c>
      <c r="I279" s="68">
        <v>13.28</v>
      </c>
      <c r="J279" s="68">
        <v>66</v>
      </c>
      <c r="K279" s="68">
        <v>63</v>
      </c>
      <c r="L279" s="68">
        <v>93</v>
      </c>
      <c r="M279" s="68">
        <v>63.63</v>
      </c>
      <c r="N279" s="68">
        <v>63</v>
      </c>
      <c r="O279" s="68">
        <v>226.2</v>
      </c>
      <c r="P279" s="68">
        <v>264</v>
      </c>
      <c r="Q279" s="68">
        <v>237</v>
      </c>
      <c r="R279" s="68">
        <v>237</v>
      </c>
      <c r="S279" s="68">
        <v>252</v>
      </c>
      <c r="T279" s="68">
        <v>175.23</v>
      </c>
    </row>
    <row r="280" spans="1:20" s="128" customFormat="1" x14ac:dyDescent="0.2">
      <c r="A280" s="55"/>
      <c r="B280" s="73"/>
      <c r="C280" s="83"/>
      <c r="D280" s="92"/>
      <c r="E280" s="92"/>
      <c r="F280" s="92"/>
      <c r="G280" s="92"/>
      <c r="H280" s="92"/>
      <c r="I280" s="92"/>
      <c r="J280" s="92"/>
      <c r="K280" s="92"/>
      <c r="L280" s="92"/>
      <c r="M280" s="92"/>
      <c r="N280" s="92"/>
      <c r="O280" s="92"/>
      <c r="P280" s="92"/>
      <c r="Q280" s="92"/>
      <c r="R280" s="92"/>
      <c r="S280" s="92"/>
      <c r="T280" s="92"/>
    </row>
    <row r="281" spans="1:20" x14ac:dyDescent="0.2">
      <c r="A281" s="52" t="s">
        <v>468</v>
      </c>
      <c r="B281" s="53" t="s">
        <v>120</v>
      </c>
      <c r="C281" s="54">
        <v>80184</v>
      </c>
      <c r="D281" s="68">
        <v>193.2</v>
      </c>
      <c r="E281" s="68">
        <v>13.77</v>
      </c>
      <c r="F281" s="68">
        <v>376.16039999999998</v>
      </c>
      <c r="G281" s="68">
        <v>13.77</v>
      </c>
      <c r="H281" s="68">
        <v>77.924000000000007</v>
      </c>
      <c r="I281" s="68">
        <v>15.3</v>
      </c>
      <c r="J281" s="68">
        <v>70.84</v>
      </c>
      <c r="K281" s="68">
        <v>67.62</v>
      </c>
      <c r="L281" s="68">
        <v>99.82</v>
      </c>
      <c r="M281" s="68">
        <v>68.296199999999999</v>
      </c>
      <c r="N281" s="68">
        <v>67.62</v>
      </c>
      <c r="O281" s="68">
        <v>242.78800000000001</v>
      </c>
      <c r="P281" s="68">
        <v>283.36</v>
      </c>
      <c r="Q281" s="68">
        <v>254.38</v>
      </c>
      <c r="R281" s="68">
        <v>254.38</v>
      </c>
      <c r="S281" s="68">
        <v>270.48</v>
      </c>
      <c r="T281" s="68">
        <v>376.16039999999998</v>
      </c>
    </row>
    <row r="282" spans="1:20" s="128" customFormat="1" x14ac:dyDescent="0.2">
      <c r="A282" s="55"/>
      <c r="B282" s="73"/>
      <c r="C282" s="83"/>
      <c r="D282" s="92"/>
      <c r="E282" s="92"/>
      <c r="F282" s="92"/>
      <c r="G282" s="92"/>
      <c r="H282" s="92"/>
      <c r="I282" s="92"/>
      <c r="J282" s="92"/>
      <c r="K282" s="92"/>
      <c r="L282" s="92"/>
      <c r="M282" s="92"/>
      <c r="N282" s="92"/>
      <c r="O282" s="92"/>
      <c r="P282" s="92"/>
      <c r="Q282" s="92"/>
      <c r="R282" s="92"/>
      <c r="S282" s="92"/>
      <c r="T282" s="92"/>
    </row>
    <row r="283" spans="1:20" x14ac:dyDescent="0.2">
      <c r="A283" s="52" t="s">
        <v>469</v>
      </c>
      <c r="B283" s="53" t="s">
        <v>120</v>
      </c>
      <c r="C283" s="54">
        <v>80198</v>
      </c>
      <c r="D283" s="68">
        <v>134.4</v>
      </c>
      <c r="E283" s="68">
        <v>12.73</v>
      </c>
      <c r="F283" s="68">
        <v>197.12</v>
      </c>
      <c r="G283" s="68">
        <v>12.73</v>
      </c>
      <c r="H283" s="68">
        <v>54.207999999999998</v>
      </c>
      <c r="I283" s="68">
        <v>14.14</v>
      </c>
      <c r="J283" s="68">
        <v>49.28</v>
      </c>
      <c r="K283" s="68">
        <v>47.04</v>
      </c>
      <c r="L283" s="68">
        <v>69.44</v>
      </c>
      <c r="M283" s="68">
        <v>47.510399999999997</v>
      </c>
      <c r="N283" s="68">
        <v>47.04</v>
      </c>
      <c r="O283" s="68">
        <v>168.89599999999999</v>
      </c>
      <c r="P283" s="68">
        <v>197.12</v>
      </c>
      <c r="Q283" s="68">
        <v>176.96</v>
      </c>
      <c r="R283" s="68">
        <v>176.96</v>
      </c>
      <c r="S283" s="68">
        <v>188.16</v>
      </c>
      <c r="T283" s="68">
        <v>130.83840000000001</v>
      </c>
    </row>
    <row r="284" spans="1:20" s="128" customFormat="1" x14ac:dyDescent="0.2">
      <c r="A284" s="55"/>
      <c r="B284" s="73"/>
      <c r="C284" s="83"/>
      <c r="D284" s="92"/>
      <c r="E284" s="92"/>
      <c r="F284" s="92"/>
      <c r="G284" s="92"/>
      <c r="H284" s="92"/>
      <c r="I284" s="92"/>
      <c r="J284" s="92"/>
      <c r="K284" s="92"/>
      <c r="L284" s="92"/>
      <c r="M284" s="92"/>
      <c r="N284" s="92"/>
      <c r="O284" s="92"/>
      <c r="P284" s="92"/>
      <c r="Q284" s="92"/>
      <c r="R284" s="92"/>
      <c r="S284" s="92"/>
      <c r="T284" s="92"/>
    </row>
    <row r="285" spans="1:20" x14ac:dyDescent="0.2">
      <c r="A285" s="52" t="s">
        <v>470</v>
      </c>
      <c r="B285" s="53" t="s">
        <v>120</v>
      </c>
      <c r="C285" s="54">
        <v>80202</v>
      </c>
      <c r="D285" s="68">
        <v>183.6</v>
      </c>
      <c r="E285" s="68">
        <v>12.19</v>
      </c>
      <c r="F285" s="68">
        <v>269.27999999999997</v>
      </c>
      <c r="G285" s="68">
        <v>12.19</v>
      </c>
      <c r="H285" s="68">
        <v>74.052000000000007</v>
      </c>
      <c r="I285" s="68">
        <v>13.54</v>
      </c>
      <c r="J285" s="68">
        <v>67.319999999999993</v>
      </c>
      <c r="K285" s="68">
        <v>64.260000000000005</v>
      </c>
      <c r="L285" s="68">
        <v>94.86</v>
      </c>
      <c r="M285" s="68">
        <v>64.902600000000007</v>
      </c>
      <c r="N285" s="68">
        <v>64.260000000000005</v>
      </c>
      <c r="O285" s="68">
        <v>230.72399999999999</v>
      </c>
      <c r="P285" s="68">
        <v>269.27999999999997</v>
      </c>
      <c r="Q285" s="68">
        <v>241.74</v>
      </c>
      <c r="R285" s="68">
        <v>241.74</v>
      </c>
      <c r="S285" s="68">
        <v>257.04000000000002</v>
      </c>
      <c r="T285" s="68">
        <v>20.309999999999999</v>
      </c>
    </row>
    <row r="286" spans="1:20" s="128" customFormat="1" x14ac:dyDescent="0.2">
      <c r="A286" s="55"/>
      <c r="B286" s="73"/>
      <c r="C286" s="83"/>
      <c r="D286" s="92"/>
      <c r="E286" s="92"/>
      <c r="F286" s="92"/>
      <c r="G286" s="92"/>
      <c r="H286" s="92"/>
      <c r="I286" s="92"/>
      <c r="J286" s="92"/>
      <c r="K286" s="92"/>
      <c r="L286" s="92"/>
      <c r="M286" s="92"/>
      <c r="N286" s="92"/>
      <c r="O286" s="92"/>
      <c r="P286" s="92"/>
      <c r="Q286" s="92"/>
      <c r="R286" s="92"/>
      <c r="S286" s="92"/>
      <c r="T286" s="92"/>
    </row>
    <row r="287" spans="1:20" x14ac:dyDescent="0.2">
      <c r="A287" s="52" t="s">
        <v>471</v>
      </c>
      <c r="B287" s="53" t="s">
        <v>120</v>
      </c>
      <c r="C287" s="54">
        <v>82465</v>
      </c>
      <c r="D287" s="68">
        <v>124.8</v>
      </c>
      <c r="E287" s="68">
        <v>3.92</v>
      </c>
      <c r="F287" s="68">
        <v>183.04</v>
      </c>
      <c r="G287" s="68">
        <v>3.92</v>
      </c>
      <c r="H287" s="68">
        <v>50.335999999999999</v>
      </c>
      <c r="I287" s="68">
        <v>4.3499999999999996</v>
      </c>
      <c r="J287" s="68">
        <v>45.76</v>
      </c>
      <c r="K287" s="68">
        <v>43.68</v>
      </c>
      <c r="L287" s="68">
        <v>64.48</v>
      </c>
      <c r="M287" s="68">
        <v>44.116799999999998</v>
      </c>
      <c r="N287" s="68">
        <v>43.68</v>
      </c>
      <c r="O287" s="68">
        <v>156.83199999999999</v>
      </c>
      <c r="P287" s="68">
        <v>183.04</v>
      </c>
      <c r="Q287" s="68">
        <v>164.32</v>
      </c>
      <c r="R287" s="68">
        <v>164.32</v>
      </c>
      <c r="S287" s="68">
        <v>174.72</v>
      </c>
      <c r="T287" s="68">
        <v>121.4928</v>
      </c>
    </row>
  </sheetData>
  <hyperlinks>
    <hyperlink ref="A7" location="HOME" display="Return to Main Screen" xr:uid="{E32DB210-18F3-40B1-AEB9-99AC015E69C1}"/>
  </hyperlinks>
  <pageMargins left="0.7" right="0.7" top="0.75" bottom="0.75" header="0.3" footer="0.3"/>
  <pageSetup scale="2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E0D6-4630-4548-8845-1482E07669FD}">
  <sheetPr>
    <tabColor rgb="FF00B0F0"/>
    <pageSetUpPr fitToPage="1"/>
  </sheetPr>
  <dimension ref="A1:T153"/>
  <sheetViews>
    <sheetView view="pageBreakPreview" zoomScale="80" zoomScaleNormal="90" zoomScaleSheetLayoutView="80" workbookViewId="0">
      <pane xSplit="3" ySplit="10" topLeftCell="D11" activePane="bottomRight" state="frozen"/>
      <selection pane="topRight" activeCell="D1" sqref="D1"/>
      <selection pane="bottomLeft" activeCell="A11" sqref="A11"/>
      <selection pane="bottomRight"/>
    </sheetView>
  </sheetViews>
  <sheetFormatPr defaultColWidth="9.140625" defaultRowHeight="12.75" x14ac:dyDescent="0.2"/>
  <cols>
    <col min="1" max="1" width="55.7109375" style="2" customWidth="1"/>
    <col min="2" max="2" width="32.7109375" style="18" customWidth="1"/>
    <col min="3" max="4" width="15" style="30" customWidth="1"/>
    <col min="5" max="5" width="15" style="22" customWidth="1"/>
    <col min="6" max="6" width="15" style="23" customWidth="1"/>
    <col min="7" max="7" width="15" style="30" customWidth="1"/>
    <col min="8" max="20" width="15" style="17" customWidth="1"/>
    <col min="21" max="16384" width="9.140625" style="30"/>
  </cols>
  <sheetData>
    <row r="1" spans="1:20" x14ac:dyDescent="0.2">
      <c r="A1" s="13" t="s">
        <v>29</v>
      </c>
      <c r="B1" s="15"/>
      <c r="C1" s="51"/>
      <c r="E1" s="16"/>
      <c r="F1" s="30"/>
    </row>
    <row r="2" spans="1:20" x14ac:dyDescent="0.2">
      <c r="A2" s="14" t="s">
        <v>286</v>
      </c>
      <c r="E2" s="16"/>
      <c r="F2" s="30"/>
    </row>
    <row r="3" spans="1:20" x14ac:dyDescent="0.2">
      <c r="A3" s="13" t="s">
        <v>472</v>
      </c>
      <c r="E3" s="16"/>
      <c r="F3" s="30"/>
      <c r="H3" s="17" t="s">
        <v>0</v>
      </c>
    </row>
    <row r="4" spans="1:20" x14ac:dyDescent="0.2">
      <c r="E4" s="16"/>
      <c r="F4" s="30"/>
      <c r="H4" s="17" t="s">
        <v>0</v>
      </c>
    </row>
    <row r="5" spans="1:20" x14ac:dyDescent="0.2">
      <c r="E5" s="16"/>
      <c r="F5" s="30"/>
    </row>
    <row r="6" spans="1:20" x14ac:dyDescent="0.2">
      <c r="E6" s="16"/>
      <c r="F6" s="30"/>
      <c r="H6" s="19" t="s">
        <v>27</v>
      </c>
    </row>
    <row r="7" spans="1:20" x14ac:dyDescent="0.2">
      <c r="A7" s="20" t="s">
        <v>28</v>
      </c>
      <c r="E7" s="29"/>
      <c r="F7" s="30"/>
      <c r="H7" s="21" t="s">
        <v>0</v>
      </c>
    </row>
    <row r="8" spans="1:20" ht="13.5" thickBot="1" x14ac:dyDescent="0.25">
      <c r="A8" s="20"/>
      <c r="E8" s="29"/>
      <c r="F8" s="30"/>
      <c r="H8" s="21"/>
    </row>
    <row r="9" spans="1:20" s="24" customFormat="1" ht="60.75" customHeight="1" thickBot="1" x14ac:dyDescent="0.25">
      <c r="A9" s="84" t="s">
        <v>2</v>
      </c>
      <c r="B9" s="85" t="s">
        <v>19</v>
      </c>
      <c r="C9" s="86" t="s">
        <v>204</v>
      </c>
      <c r="D9" s="87" t="s">
        <v>3</v>
      </c>
      <c r="E9" s="87" t="s">
        <v>9</v>
      </c>
      <c r="F9" s="87" t="s">
        <v>20</v>
      </c>
      <c r="G9" s="63" t="s">
        <v>288</v>
      </c>
      <c r="H9" s="63" t="s">
        <v>289</v>
      </c>
      <c r="I9" s="63" t="s">
        <v>290</v>
      </c>
      <c r="J9" s="64" t="s">
        <v>291</v>
      </c>
      <c r="K9" s="64" t="s">
        <v>7</v>
      </c>
      <c r="L9" s="64" t="s">
        <v>8</v>
      </c>
      <c r="M9" s="64" t="s">
        <v>292</v>
      </c>
      <c r="N9" s="64" t="s">
        <v>293</v>
      </c>
      <c r="O9" s="65" t="s">
        <v>294</v>
      </c>
      <c r="P9" s="65" t="s">
        <v>261</v>
      </c>
      <c r="Q9" s="65" t="s">
        <v>296</v>
      </c>
      <c r="R9" s="65" t="s">
        <v>297</v>
      </c>
      <c r="S9" s="65" t="s">
        <v>298</v>
      </c>
      <c r="T9" s="66" t="s">
        <v>299</v>
      </c>
    </row>
    <row r="10" spans="1:20" s="69" customFormat="1" ht="17.100000000000001" customHeight="1" x14ac:dyDescent="0.25">
      <c r="A10" s="74"/>
      <c r="B10" s="88"/>
      <c r="C10" s="89"/>
      <c r="D10" s="90"/>
      <c r="E10" s="90"/>
      <c r="F10" s="90"/>
      <c r="G10" s="90"/>
      <c r="H10" s="90"/>
      <c r="I10" s="90"/>
      <c r="J10" s="90"/>
      <c r="K10" s="90"/>
      <c r="L10" s="90"/>
      <c r="M10" s="90"/>
      <c r="N10" s="90"/>
      <c r="O10" s="90"/>
      <c r="P10" s="90"/>
      <c r="Q10" s="90"/>
      <c r="R10" s="90"/>
      <c r="S10" s="90"/>
      <c r="T10" s="90"/>
    </row>
    <row r="11" spans="1:20" s="69" customFormat="1" ht="17.100000000000001" customHeight="1" x14ac:dyDescent="0.25">
      <c r="A11" s="52" t="s">
        <v>151</v>
      </c>
      <c r="B11" s="53" t="s">
        <v>140</v>
      </c>
      <c r="C11" s="54">
        <v>97014</v>
      </c>
      <c r="D11" s="68">
        <v>164.4</v>
      </c>
      <c r="E11" s="68">
        <v>0</v>
      </c>
      <c r="F11" s="68">
        <v>241.12</v>
      </c>
      <c r="G11" s="68">
        <v>0</v>
      </c>
      <c r="H11" s="68">
        <v>66.308000000000007</v>
      </c>
      <c r="I11" s="68">
        <v>63.02</v>
      </c>
      <c r="J11" s="68">
        <v>60.28</v>
      </c>
      <c r="K11" s="68">
        <v>57.54</v>
      </c>
      <c r="L11" s="68">
        <v>84.94</v>
      </c>
      <c r="M11" s="68">
        <v>58.115400000000001</v>
      </c>
      <c r="N11" s="68">
        <v>57.54</v>
      </c>
      <c r="O11" s="68">
        <v>206.596</v>
      </c>
      <c r="P11" s="68">
        <v>241.12</v>
      </c>
      <c r="Q11" s="68">
        <v>216.46</v>
      </c>
      <c r="R11" s="68">
        <v>216.46</v>
      </c>
      <c r="S11" s="68">
        <v>230.16</v>
      </c>
      <c r="T11" s="68">
        <v>160.04339999999999</v>
      </c>
    </row>
    <row r="12" spans="1:20" s="69" customFormat="1" ht="17.100000000000001" customHeight="1" x14ac:dyDescent="0.25">
      <c r="A12" s="55"/>
      <c r="B12" s="55"/>
      <c r="C12" s="55"/>
      <c r="D12" s="73"/>
      <c r="E12" s="73"/>
      <c r="F12" s="73"/>
      <c r="G12" s="73"/>
      <c r="H12" s="73"/>
      <c r="I12" s="73"/>
      <c r="J12" s="73"/>
      <c r="K12" s="73"/>
      <c r="L12" s="73"/>
      <c r="M12" s="73"/>
      <c r="N12" s="73"/>
      <c r="O12" s="73"/>
      <c r="P12" s="73"/>
      <c r="Q12" s="73"/>
      <c r="R12" s="73"/>
      <c r="S12" s="73"/>
      <c r="T12" s="73"/>
    </row>
    <row r="13" spans="1:20" s="69" customFormat="1" ht="17.100000000000001" customHeight="1" x14ac:dyDescent="0.25">
      <c r="A13" s="52" t="s">
        <v>319</v>
      </c>
      <c r="B13" s="53" t="s">
        <v>140</v>
      </c>
      <c r="C13" s="54">
        <v>97018</v>
      </c>
      <c r="D13" s="68">
        <v>96.6</v>
      </c>
      <c r="E13" s="68">
        <v>0</v>
      </c>
      <c r="F13" s="68">
        <v>141.68</v>
      </c>
      <c r="G13" s="68">
        <v>0</v>
      </c>
      <c r="H13" s="68">
        <v>38.962000000000003</v>
      </c>
      <c r="I13" s="68">
        <v>37.03</v>
      </c>
      <c r="J13" s="68">
        <v>35.42</v>
      </c>
      <c r="K13" s="68">
        <v>33.81</v>
      </c>
      <c r="L13" s="68">
        <v>49.91</v>
      </c>
      <c r="M13" s="68">
        <v>34.148099999999999</v>
      </c>
      <c r="N13" s="68">
        <v>33.81</v>
      </c>
      <c r="O13" s="68">
        <v>121.39400000000001</v>
      </c>
      <c r="P13" s="68">
        <v>141.68</v>
      </c>
      <c r="Q13" s="68">
        <v>127.19</v>
      </c>
      <c r="R13" s="68">
        <v>127.19</v>
      </c>
      <c r="S13" s="68">
        <v>135.24</v>
      </c>
      <c r="T13" s="68">
        <v>94.040099999999995</v>
      </c>
    </row>
    <row r="14" spans="1:20" s="69" customFormat="1" ht="17.100000000000001" customHeight="1" x14ac:dyDescent="0.25">
      <c r="A14" s="55"/>
      <c r="B14" s="55"/>
      <c r="C14" s="55"/>
      <c r="D14" s="73"/>
      <c r="E14" s="73"/>
      <c r="F14" s="73"/>
      <c r="G14" s="73"/>
      <c r="H14" s="73"/>
      <c r="I14" s="73"/>
      <c r="J14" s="73"/>
      <c r="K14" s="73"/>
      <c r="L14" s="73"/>
      <c r="M14" s="73"/>
      <c r="N14" s="73"/>
      <c r="O14" s="73"/>
      <c r="P14" s="73"/>
      <c r="Q14" s="73"/>
      <c r="R14" s="73"/>
      <c r="S14" s="73"/>
      <c r="T14" s="73"/>
    </row>
    <row r="15" spans="1:20" s="69" customFormat="1" ht="17.100000000000001" customHeight="1" x14ac:dyDescent="0.25">
      <c r="A15" s="52" t="s">
        <v>147</v>
      </c>
      <c r="B15" s="53" t="s">
        <v>140</v>
      </c>
      <c r="C15" s="54">
        <v>97022</v>
      </c>
      <c r="D15" s="68">
        <v>126.6</v>
      </c>
      <c r="E15" s="68">
        <v>0</v>
      </c>
      <c r="F15" s="68">
        <v>185.68</v>
      </c>
      <c r="G15" s="68">
        <v>0</v>
      </c>
      <c r="H15" s="68">
        <v>51.061999999999998</v>
      </c>
      <c r="I15" s="68">
        <v>48.53</v>
      </c>
      <c r="J15" s="68">
        <v>46.42</v>
      </c>
      <c r="K15" s="68">
        <v>44.31</v>
      </c>
      <c r="L15" s="68">
        <v>65.41</v>
      </c>
      <c r="M15" s="68">
        <v>44.753100000000003</v>
      </c>
      <c r="N15" s="68">
        <v>44.31</v>
      </c>
      <c r="O15" s="68">
        <v>159.09399999999999</v>
      </c>
      <c r="P15" s="68">
        <v>185.68</v>
      </c>
      <c r="Q15" s="68">
        <v>166.69</v>
      </c>
      <c r="R15" s="68">
        <v>166.69</v>
      </c>
      <c r="S15" s="68">
        <v>177.24</v>
      </c>
      <c r="T15" s="68">
        <v>123.24509999999999</v>
      </c>
    </row>
    <row r="16" spans="1:20" s="69" customFormat="1" ht="17.100000000000001" customHeight="1" x14ac:dyDescent="0.25">
      <c r="A16" s="55"/>
      <c r="B16" s="55"/>
      <c r="C16" s="55"/>
      <c r="D16" s="73"/>
      <c r="E16" s="73"/>
      <c r="F16" s="73"/>
      <c r="G16" s="73"/>
      <c r="H16" s="73"/>
      <c r="I16" s="73"/>
      <c r="J16" s="73"/>
      <c r="K16" s="73"/>
      <c r="L16" s="73"/>
      <c r="M16" s="73"/>
      <c r="N16" s="73"/>
      <c r="O16" s="73"/>
      <c r="P16" s="73"/>
      <c r="Q16" s="73"/>
      <c r="R16" s="73"/>
      <c r="S16" s="73"/>
      <c r="T16" s="73"/>
    </row>
    <row r="17" spans="1:20" s="69" customFormat="1" ht="17.100000000000001" customHeight="1" x14ac:dyDescent="0.25">
      <c r="A17" s="52" t="s">
        <v>320</v>
      </c>
      <c r="B17" s="53" t="s">
        <v>140</v>
      </c>
      <c r="C17" s="54">
        <v>97033</v>
      </c>
      <c r="D17" s="68">
        <v>157.80000000000001</v>
      </c>
      <c r="E17" s="68">
        <v>0</v>
      </c>
      <c r="F17" s="68">
        <v>231.44</v>
      </c>
      <c r="G17" s="68">
        <v>0</v>
      </c>
      <c r="H17" s="68">
        <v>63.646000000000001</v>
      </c>
      <c r="I17" s="68">
        <v>60.49</v>
      </c>
      <c r="J17" s="68">
        <v>57.86</v>
      </c>
      <c r="K17" s="68">
        <v>55.23</v>
      </c>
      <c r="L17" s="68">
        <v>81.53</v>
      </c>
      <c r="M17" s="68">
        <v>55.782299999999999</v>
      </c>
      <c r="N17" s="68">
        <v>55.23</v>
      </c>
      <c r="O17" s="68">
        <v>198.30199999999999</v>
      </c>
      <c r="P17" s="68">
        <v>231.44</v>
      </c>
      <c r="Q17" s="68">
        <v>207.77</v>
      </c>
      <c r="R17" s="68">
        <v>207.77</v>
      </c>
      <c r="S17" s="68">
        <v>220.92</v>
      </c>
      <c r="T17" s="68">
        <v>153.6183</v>
      </c>
    </row>
    <row r="18" spans="1:20" s="69" customFormat="1" ht="17.100000000000001" customHeight="1" x14ac:dyDescent="0.25">
      <c r="A18" s="55"/>
      <c r="B18" s="55"/>
      <c r="C18" s="55"/>
      <c r="D18" s="73"/>
      <c r="E18" s="73"/>
      <c r="F18" s="73"/>
      <c r="G18" s="73"/>
      <c r="H18" s="73"/>
      <c r="I18" s="73"/>
      <c r="J18" s="73"/>
      <c r="K18" s="73"/>
      <c r="L18" s="73"/>
      <c r="M18" s="73"/>
      <c r="N18" s="73"/>
      <c r="O18" s="73"/>
      <c r="P18" s="73"/>
      <c r="Q18" s="73"/>
      <c r="R18" s="73"/>
      <c r="S18" s="73"/>
      <c r="T18" s="73"/>
    </row>
    <row r="19" spans="1:20" s="69" customFormat="1" ht="17.100000000000001" customHeight="1" x14ac:dyDescent="0.25">
      <c r="A19" s="52" t="s">
        <v>321</v>
      </c>
      <c r="B19" s="53" t="s">
        <v>140</v>
      </c>
      <c r="C19" s="54">
        <v>97034</v>
      </c>
      <c r="D19" s="68">
        <v>120</v>
      </c>
      <c r="E19" s="68">
        <v>0</v>
      </c>
      <c r="F19" s="68">
        <v>176</v>
      </c>
      <c r="G19" s="68">
        <v>0</v>
      </c>
      <c r="H19" s="68">
        <v>48.4</v>
      </c>
      <c r="I19" s="68">
        <v>46</v>
      </c>
      <c r="J19" s="68">
        <v>44</v>
      </c>
      <c r="K19" s="68">
        <v>42</v>
      </c>
      <c r="L19" s="68">
        <v>62</v>
      </c>
      <c r="M19" s="68">
        <v>42.42</v>
      </c>
      <c r="N19" s="68">
        <v>42</v>
      </c>
      <c r="O19" s="68">
        <v>150.80000000000001</v>
      </c>
      <c r="P19" s="68">
        <v>176</v>
      </c>
      <c r="Q19" s="68">
        <v>158</v>
      </c>
      <c r="R19" s="68">
        <v>158</v>
      </c>
      <c r="S19" s="68">
        <v>168</v>
      </c>
      <c r="T19" s="68">
        <v>116.82</v>
      </c>
    </row>
    <row r="20" spans="1:20" s="69" customFormat="1" ht="17.100000000000001" customHeight="1" x14ac:dyDescent="0.25">
      <c r="A20" s="55"/>
      <c r="B20" s="55"/>
      <c r="C20" s="55"/>
      <c r="D20" s="73"/>
      <c r="E20" s="73"/>
      <c r="F20" s="73"/>
      <c r="G20" s="73"/>
      <c r="H20" s="73"/>
      <c r="I20" s="73"/>
      <c r="J20" s="73"/>
      <c r="K20" s="73"/>
      <c r="L20" s="73"/>
      <c r="M20" s="73"/>
      <c r="N20" s="73"/>
      <c r="O20" s="73"/>
      <c r="P20" s="73"/>
      <c r="Q20" s="73"/>
      <c r="R20" s="73"/>
      <c r="S20" s="73"/>
      <c r="T20" s="73"/>
    </row>
    <row r="21" spans="1:20" s="69" customFormat="1" ht="17.100000000000001" customHeight="1" x14ac:dyDescent="0.25">
      <c r="A21" s="52" t="s">
        <v>322</v>
      </c>
      <c r="B21" s="53" t="s">
        <v>140</v>
      </c>
      <c r="C21" s="54">
        <v>97110</v>
      </c>
      <c r="D21" s="68">
        <v>159</v>
      </c>
      <c r="E21" s="68">
        <v>0</v>
      </c>
      <c r="F21" s="68">
        <v>233.2</v>
      </c>
      <c r="G21" s="68">
        <v>0</v>
      </c>
      <c r="H21" s="68">
        <v>64.13</v>
      </c>
      <c r="I21" s="68">
        <v>60.95</v>
      </c>
      <c r="J21" s="68">
        <v>58.3</v>
      </c>
      <c r="K21" s="68">
        <v>55.65</v>
      </c>
      <c r="L21" s="68">
        <v>82.15</v>
      </c>
      <c r="M21" s="68">
        <v>56.206499999999998</v>
      </c>
      <c r="N21" s="68">
        <v>55.65</v>
      </c>
      <c r="O21" s="68">
        <v>199.81</v>
      </c>
      <c r="P21" s="68">
        <v>233.2</v>
      </c>
      <c r="Q21" s="68">
        <v>209.35</v>
      </c>
      <c r="R21" s="68">
        <v>209.35</v>
      </c>
      <c r="S21" s="68">
        <v>222.6</v>
      </c>
      <c r="T21" s="68">
        <v>154.78649999999999</v>
      </c>
    </row>
    <row r="22" spans="1:20" s="69" customFormat="1" ht="17.100000000000001" customHeight="1" x14ac:dyDescent="0.25">
      <c r="A22" s="55"/>
      <c r="B22" s="55"/>
      <c r="C22" s="55"/>
      <c r="D22" s="73"/>
      <c r="E22" s="73"/>
      <c r="F22" s="73"/>
      <c r="G22" s="73"/>
      <c r="H22" s="73"/>
      <c r="I22" s="73"/>
      <c r="J22" s="73"/>
      <c r="K22" s="73"/>
      <c r="L22" s="73"/>
      <c r="M22" s="73"/>
      <c r="N22" s="73"/>
      <c r="O22" s="73"/>
      <c r="P22" s="73"/>
      <c r="Q22" s="73"/>
      <c r="R22" s="73"/>
      <c r="S22" s="73"/>
      <c r="T22" s="73"/>
    </row>
    <row r="23" spans="1:20" s="69" customFormat="1" ht="17.100000000000001" customHeight="1" x14ac:dyDescent="0.25">
      <c r="A23" s="52" t="s">
        <v>323</v>
      </c>
      <c r="B23" s="53" t="s">
        <v>140</v>
      </c>
      <c r="C23" s="54">
        <v>97112</v>
      </c>
      <c r="D23" s="68">
        <v>129</v>
      </c>
      <c r="E23" s="68">
        <v>0</v>
      </c>
      <c r="F23" s="68">
        <v>189.2</v>
      </c>
      <c r="G23" s="68">
        <v>0</v>
      </c>
      <c r="H23" s="68">
        <v>52.03</v>
      </c>
      <c r="I23" s="68">
        <v>49.45</v>
      </c>
      <c r="J23" s="68">
        <v>47.3</v>
      </c>
      <c r="K23" s="68">
        <v>45.15</v>
      </c>
      <c r="L23" s="68">
        <v>66.650000000000006</v>
      </c>
      <c r="M23" s="68">
        <v>45.601500000000001</v>
      </c>
      <c r="N23" s="68">
        <v>45.15</v>
      </c>
      <c r="O23" s="68">
        <v>162.11000000000001</v>
      </c>
      <c r="P23" s="68">
        <v>189.2</v>
      </c>
      <c r="Q23" s="68">
        <v>169.85</v>
      </c>
      <c r="R23" s="68">
        <v>169.85</v>
      </c>
      <c r="S23" s="68">
        <v>180.6</v>
      </c>
      <c r="T23" s="68">
        <v>125.58150000000001</v>
      </c>
    </row>
    <row r="24" spans="1:20" s="69" customFormat="1" ht="17.100000000000001" customHeight="1" x14ac:dyDescent="0.25">
      <c r="A24" s="55"/>
      <c r="B24" s="55"/>
      <c r="C24" s="55"/>
      <c r="D24" s="73"/>
      <c r="E24" s="73"/>
      <c r="F24" s="73"/>
      <c r="G24" s="73"/>
      <c r="H24" s="73"/>
      <c r="I24" s="73"/>
      <c r="J24" s="73"/>
      <c r="K24" s="73"/>
      <c r="L24" s="73"/>
      <c r="M24" s="73"/>
      <c r="N24" s="73"/>
      <c r="O24" s="73"/>
      <c r="P24" s="73"/>
      <c r="Q24" s="73"/>
      <c r="R24" s="73"/>
      <c r="S24" s="73"/>
      <c r="T24" s="73"/>
    </row>
    <row r="25" spans="1:20" s="69" customFormat="1" ht="17.100000000000001" customHeight="1" x14ac:dyDescent="0.25">
      <c r="A25" s="52" t="s">
        <v>324</v>
      </c>
      <c r="B25" s="53" t="s">
        <v>140</v>
      </c>
      <c r="C25" s="54">
        <v>97124</v>
      </c>
      <c r="D25" s="68">
        <v>52.8</v>
      </c>
      <c r="E25" s="68">
        <v>0</v>
      </c>
      <c r="F25" s="68">
        <v>77.44</v>
      </c>
      <c r="G25" s="68">
        <v>0</v>
      </c>
      <c r="H25" s="68">
        <v>21.295999999999999</v>
      </c>
      <c r="I25" s="68">
        <v>20.239999999999998</v>
      </c>
      <c r="J25" s="68">
        <v>19.36</v>
      </c>
      <c r="K25" s="68">
        <v>18.48</v>
      </c>
      <c r="L25" s="68">
        <v>27.28</v>
      </c>
      <c r="M25" s="68">
        <v>18.6648</v>
      </c>
      <c r="N25" s="68">
        <v>18.48</v>
      </c>
      <c r="O25" s="68">
        <v>66.352000000000004</v>
      </c>
      <c r="P25" s="68">
        <v>77.44</v>
      </c>
      <c r="Q25" s="68">
        <v>69.52</v>
      </c>
      <c r="R25" s="68">
        <v>69.52</v>
      </c>
      <c r="S25" s="68">
        <v>73.92</v>
      </c>
      <c r="T25" s="68">
        <v>51.400799999999997</v>
      </c>
    </row>
    <row r="26" spans="1:20" s="69" customFormat="1" ht="17.100000000000001" customHeight="1" x14ac:dyDescent="0.25">
      <c r="A26" s="55"/>
      <c r="B26" s="55"/>
      <c r="C26" s="55"/>
      <c r="D26" s="73"/>
      <c r="E26" s="73"/>
      <c r="F26" s="73"/>
      <c r="G26" s="73"/>
      <c r="H26" s="73"/>
      <c r="I26" s="73"/>
      <c r="J26" s="73"/>
      <c r="K26" s="73"/>
      <c r="L26" s="73"/>
      <c r="M26" s="73"/>
      <c r="N26" s="73"/>
      <c r="O26" s="73"/>
      <c r="P26" s="73"/>
      <c r="Q26" s="73"/>
      <c r="R26" s="73"/>
      <c r="S26" s="73"/>
      <c r="T26" s="73"/>
    </row>
    <row r="27" spans="1:20" s="69" customFormat="1" ht="17.100000000000001" customHeight="1" x14ac:dyDescent="0.25">
      <c r="A27" s="52" t="s">
        <v>325</v>
      </c>
      <c r="B27" s="53" t="s">
        <v>140</v>
      </c>
      <c r="C27" s="54">
        <v>97129</v>
      </c>
      <c r="D27" s="68">
        <v>111.6</v>
      </c>
      <c r="E27" s="68">
        <v>0</v>
      </c>
      <c r="F27" s="68">
        <v>163.68</v>
      </c>
      <c r="G27" s="68">
        <v>0</v>
      </c>
      <c r="H27" s="68">
        <v>45.012</v>
      </c>
      <c r="I27" s="68">
        <v>42.78</v>
      </c>
      <c r="J27" s="68">
        <v>40.92</v>
      </c>
      <c r="K27" s="68">
        <v>39.06</v>
      </c>
      <c r="L27" s="68">
        <v>57.66</v>
      </c>
      <c r="M27" s="68">
        <v>39.450600000000001</v>
      </c>
      <c r="N27" s="68">
        <v>39.06</v>
      </c>
      <c r="O27" s="68">
        <v>140.244</v>
      </c>
      <c r="P27" s="68">
        <v>163.68</v>
      </c>
      <c r="Q27" s="68">
        <v>146.94</v>
      </c>
      <c r="R27" s="68">
        <v>146.94</v>
      </c>
      <c r="S27" s="68">
        <v>156.24</v>
      </c>
      <c r="T27" s="68">
        <v>108.6426</v>
      </c>
    </row>
    <row r="28" spans="1:20" s="69" customFormat="1" ht="17.100000000000001" customHeight="1" x14ac:dyDescent="0.25">
      <c r="A28" s="55"/>
      <c r="B28" s="55"/>
      <c r="C28" s="55"/>
      <c r="D28" s="73"/>
      <c r="E28" s="73"/>
      <c r="F28" s="73"/>
      <c r="G28" s="73"/>
      <c r="H28" s="73"/>
      <c r="I28" s="73"/>
      <c r="J28" s="73"/>
      <c r="K28" s="73"/>
      <c r="L28" s="73"/>
      <c r="M28" s="73"/>
      <c r="N28" s="73"/>
      <c r="O28" s="73"/>
      <c r="P28" s="73"/>
      <c r="Q28" s="73"/>
      <c r="R28" s="73"/>
      <c r="S28" s="73"/>
      <c r="T28" s="73"/>
    </row>
    <row r="29" spans="1:20" s="69" customFormat="1" ht="17.100000000000001" customHeight="1" x14ac:dyDescent="0.25">
      <c r="A29" s="52" t="s">
        <v>326</v>
      </c>
      <c r="B29" s="53" t="s">
        <v>140</v>
      </c>
      <c r="C29" s="54">
        <v>97140</v>
      </c>
      <c r="D29" s="68">
        <v>175.8</v>
      </c>
      <c r="E29" s="68">
        <v>0</v>
      </c>
      <c r="F29" s="68">
        <v>257.83999999999997</v>
      </c>
      <c r="G29" s="68">
        <v>0</v>
      </c>
      <c r="H29" s="68">
        <v>70.906000000000006</v>
      </c>
      <c r="I29" s="68">
        <v>67.39</v>
      </c>
      <c r="J29" s="68">
        <v>64.459999999999994</v>
      </c>
      <c r="K29" s="68">
        <v>61.53</v>
      </c>
      <c r="L29" s="68">
        <v>90.83</v>
      </c>
      <c r="M29" s="68">
        <v>62.145299999999999</v>
      </c>
      <c r="N29" s="68">
        <v>61.53</v>
      </c>
      <c r="O29" s="68">
        <v>220.922</v>
      </c>
      <c r="P29" s="68">
        <v>257.83999999999997</v>
      </c>
      <c r="Q29" s="68">
        <v>231.47</v>
      </c>
      <c r="R29" s="68">
        <v>231.47</v>
      </c>
      <c r="S29" s="68">
        <v>246.12</v>
      </c>
      <c r="T29" s="68">
        <v>171.1413</v>
      </c>
    </row>
    <row r="30" spans="1:20" s="69" customFormat="1" ht="17.100000000000001" customHeight="1" x14ac:dyDescent="0.25">
      <c r="A30" s="55"/>
      <c r="B30" s="55"/>
      <c r="C30" s="55"/>
      <c r="D30" s="73"/>
      <c r="E30" s="73"/>
      <c r="F30" s="73"/>
      <c r="G30" s="73"/>
      <c r="H30" s="73"/>
      <c r="I30" s="73"/>
      <c r="J30" s="73"/>
      <c r="K30" s="73"/>
      <c r="L30" s="73"/>
      <c r="M30" s="73"/>
      <c r="N30" s="73"/>
      <c r="O30" s="73"/>
      <c r="P30" s="73"/>
      <c r="Q30" s="73"/>
      <c r="R30" s="73"/>
      <c r="S30" s="73"/>
      <c r="T30" s="73"/>
    </row>
    <row r="31" spans="1:20" s="69" customFormat="1" ht="17.100000000000001" customHeight="1" x14ac:dyDescent="0.25">
      <c r="A31" s="52" t="s">
        <v>327</v>
      </c>
      <c r="B31" s="53" t="s">
        <v>140</v>
      </c>
      <c r="C31" s="54">
        <v>97150</v>
      </c>
      <c r="D31" s="68">
        <v>96.6</v>
      </c>
      <c r="E31" s="68">
        <v>0</v>
      </c>
      <c r="F31" s="68">
        <v>141.68</v>
      </c>
      <c r="G31" s="68">
        <v>0</v>
      </c>
      <c r="H31" s="68">
        <v>38.962000000000003</v>
      </c>
      <c r="I31" s="68">
        <v>37.03</v>
      </c>
      <c r="J31" s="68">
        <v>35.42</v>
      </c>
      <c r="K31" s="68">
        <v>33.81</v>
      </c>
      <c r="L31" s="68">
        <v>49.91</v>
      </c>
      <c r="M31" s="68">
        <v>34.148099999999999</v>
      </c>
      <c r="N31" s="68">
        <v>33.81</v>
      </c>
      <c r="O31" s="68">
        <v>121.39400000000001</v>
      </c>
      <c r="P31" s="68">
        <v>141.68</v>
      </c>
      <c r="Q31" s="68">
        <v>127.19</v>
      </c>
      <c r="R31" s="68">
        <v>127.19</v>
      </c>
      <c r="S31" s="68">
        <v>135.24</v>
      </c>
      <c r="T31" s="68">
        <v>94.040099999999995</v>
      </c>
    </row>
    <row r="32" spans="1:20" s="69" customFormat="1" ht="17.100000000000001" customHeight="1" x14ac:dyDescent="0.25">
      <c r="A32" s="55"/>
      <c r="B32" s="55"/>
      <c r="C32" s="55"/>
      <c r="D32" s="73"/>
      <c r="E32" s="73"/>
      <c r="F32" s="73"/>
      <c r="G32" s="73"/>
      <c r="H32" s="73"/>
      <c r="I32" s="73"/>
      <c r="J32" s="73"/>
      <c r="K32" s="73"/>
      <c r="L32" s="73"/>
      <c r="M32" s="73"/>
      <c r="N32" s="73"/>
      <c r="O32" s="73"/>
      <c r="P32" s="73"/>
      <c r="Q32" s="73"/>
      <c r="R32" s="73"/>
      <c r="S32" s="73"/>
      <c r="T32" s="73"/>
    </row>
    <row r="33" spans="1:20" s="69" customFormat="1" ht="17.100000000000001" customHeight="1" x14ac:dyDescent="0.25">
      <c r="A33" s="52" t="s">
        <v>148</v>
      </c>
      <c r="B33" s="53" t="s">
        <v>140</v>
      </c>
      <c r="C33" s="54">
        <v>97165</v>
      </c>
      <c r="D33" s="68">
        <v>220.8</v>
      </c>
      <c r="E33" s="68">
        <v>0</v>
      </c>
      <c r="F33" s="68">
        <v>323.83999999999997</v>
      </c>
      <c r="G33" s="68">
        <v>0</v>
      </c>
      <c r="H33" s="68">
        <v>89.055999999999997</v>
      </c>
      <c r="I33" s="68">
        <v>84.64</v>
      </c>
      <c r="J33" s="68">
        <v>80.959999999999994</v>
      </c>
      <c r="K33" s="68">
        <v>77.28</v>
      </c>
      <c r="L33" s="68">
        <v>114.08</v>
      </c>
      <c r="M33" s="68">
        <v>78.052800000000005</v>
      </c>
      <c r="N33" s="68">
        <v>77.28</v>
      </c>
      <c r="O33" s="68">
        <v>277.47199999999998</v>
      </c>
      <c r="P33" s="68">
        <v>323.83999999999997</v>
      </c>
      <c r="Q33" s="68">
        <v>290.72000000000003</v>
      </c>
      <c r="R33" s="68">
        <v>290.72000000000003</v>
      </c>
      <c r="S33" s="68">
        <v>309.12</v>
      </c>
      <c r="T33" s="68">
        <v>214.94880000000001</v>
      </c>
    </row>
    <row r="34" spans="1:20" s="69" customFormat="1" ht="17.100000000000001" customHeight="1" x14ac:dyDescent="0.25">
      <c r="A34" s="55"/>
      <c r="B34" s="55"/>
      <c r="C34" s="55"/>
      <c r="D34" s="73"/>
      <c r="E34" s="73"/>
      <c r="F34" s="73"/>
      <c r="G34" s="73"/>
      <c r="H34" s="73"/>
      <c r="I34" s="73"/>
      <c r="J34" s="73"/>
      <c r="K34" s="73"/>
      <c r="L34" s="73"/>
      <c r="M34" s="73"/>
      <c r="N34" s="73"/>
      <c r="O34" s="73"/>
      <c r="P34" s="73"/>
      <c r="Q34" s="73"/>
      <c r="R34" s="73"/>
      <c r="S34" s="73"/>
      <c r="T34" s="73"/>
    </row>
    <row r="35" spans="1:20" s="69" customFormat="1" ht="17.100000000000001" customHeight="1" x14ac:dyDescent="0.25">
      <c r="A35" s="52" t="s">
        <v>149</v>
      </c>
      <c r="B35" s="53" t="s">
        <v>140</v>
      </c>
      <c r="C35" s="54">
        <v>97166</v>
      </c>
      <c r="D35" s="68">
        <v>220.8</v>
      </c>
      <c r="E35" s="68">
        <v>0</v>
      </c>
      <c r="F35" s="68">
        <v>323.83999999999997</v>
      </c>
      <c r="G35" s="68">
        <v>0</v>
      </c>
      <c r="H35" s="68">
        <v>89.055999999999997</v>
      </c>
      <c r="I35" s="68">
        <v>84.64</v>
      </c>
      <c r="J35" s="68">
        <v>80.959999999999994</v>
      </c>
      <c r="K35" s="68">
        <v>77.28</v>
      </c>
      <c r="L35" s="68">
        <v>114.08</v>
      </c>
      <c r="M35" s="68">
        <v>78.052800000000005</v>
      </c>
      <c r="N35" s="68">
        <v>77.28</v>
      </c>
      <c r="O35" s="68">
        <v>277.47199999999998</v>
      </c>
      <c r="P35" s="68">
        <v>323.83999999999997</v>
      </c>
      <c r="Q35" s="68">
        <v>290.72000000000003</v>
      </c>
      <c r="R35" s="68">
        <v>290.72000000000003</v>
      </c>
      <c r="S35" s="68">
        <v>309.12</v>
      </c>
      <c r="T35" s="68">
        <v>214.94880000000001</v>
      </c>
    </row>
    <row r="36" spans="1:20" s="69" customFormat="1" ht="17.100000000000001" customHeight="1" x14ac:dyDescent="0.25">
      <c r="A36" s="55"/>
      <c r="B36" s="55"/>
      <c r="C36" s="55"/>
      <c r="D36" s="73"/>
      <c r="E36" s="73"/>
      <c r="F36" s="73"/>
      <c r="G36" s="73"/>
      <c r="H36" s="73"/>
      <c r="I36" s="73"/>
      <c r="J36" s="73"/>
      <c r="K36" s="73"/>
      <c r="L36" s="73"/>
      <c r="M36" s="73"/>
      <c r="N36" s="73"/>
      <c r="O36" s="73"/>
      <c r="P36" s="73"/>
      <c r="Q36" s="73"/>
      <c r="R36" s="73"/>
      <c r="S36" s="73"/>
      <c r="T36" s="73"/>
    </row>
    <row r="37" spans="1:20" s="69" customFormat="1" ht="17.100000000000001" customHeight="1" x14ac:dyDescent="0.25">
      <c r="A37" s="52" t="s">
        <v>150</v>
      </c>
      <c r="B37" s="53" t="s">
        <v>140</v>
      </c>
      <c r="C37" s="54">
        <v>97167</v>
      </c>
      <c r="D37" s="68">
        <v>220.8</v>
      </c>
      <c r="E37" s="68">
        <v>0</v>
      </c>
      <c r="F37" s="68">
        <v>323.83999999999997</v>
      </c>
      <c r="G37" s="68">
        <v>0</v>
      </c>
      <c r="H37" s="68">
        <v>89.055999999999997</v>
      </c>
      <c r="I37" s="68">
        <v>84.64</v>
      </c>
      <c r="J37" s="68">
        <v>80.959999999999994</v>
      </c>
      <c r="K37" s="68">
        <v>77.28</v>
      </c>
      <c r="L37" s="68">
        <v>114.08</v>
      </c>
      <c r="M37" s="68">
        <v>78.052800000000005</v>
      </c>
      <c r="N37" s="68">
        <v>77.28</v>
      </c>
      <c r="O37" s="68">
        <v>277.47199999999998</v>
      </c>
      <c r="P37" s="68">
        <v>323.83999999999997</v>
      </c>
      <c r="Q37" s="68">
        <v>290.72000000000003</v>
      </c>
      <c r="R37" s="68">
        <v>290.72000000000003</v>
      </c>
      <c r="S37" s="68">
        <v>309.12</v>
      </c>
      <c r="T37" s="68">
        <v>214.94880000000001</v>
      </c>
    </row>
    <row r="38" spans="1:20" s="69" customFormat="1" ht="17.100000000000001" customHeight="1" x14ac:dyDescent="0.25">
      <c r="A38" s="55"/>
      <c r="B38" s="55"/>
      <c r="C38" s="55"/>
      <c r="D38" s="73"/>
      <c r="E38" s="73"/>
      <c r="F38" s="73"/>
      <c r="G38" s="73"/>
      <c r="H38" s="73"/>
      <c r="I38" s="73"/>
      <c r="J38" s="73"/>
      <c r="K38" s="73"/>
      <c r="L38" s="73"/>
      <c r="M38" s="73"/>
      <c r="N38" s="73"/>
      <c r="O38" s="73"/>
      <c r="P38" s="73"/>
      <c r="Q38" s="73"/>
      <c r="R38" s="73"/>
      <c r="S38" s="73"/>
      <c r="T38" s="73"/>
    </row>
    <row r="39" spans="1:20" s="69" customFormat="1" ht="17.100000000000001" customHeight="1" x14ac:dyDescent="0.25">
      <c r="A39" s="52" t="s">
        <v>328</v>
      </c>
      <c r="B39" s="53" t="s">
        <v>140</v>
      </c>
      <c r="C39" s="54">
        <v>97168</v>
      </c>
      <c r="D39" s="68">
        <v>172.2</v>
      </c>
      <c r="E39" s="68">
        <v>0</v>
      </c>
      <c r="F39" s="68">
        <v>252.56</v>
      </c>
      <c r="G39" s="68">
        <v>0</v>
      </c>
      <c r="H39" s="68">
        <v>69.453999999999994</v>
      </c>
      <c r="I39" s="68">
        <v>66.010000000000005</v>
      </c>
      <c r="J39" s="68">
        <v>63.14</v>
      </c>
      <c r="K39" s="68">
        <v>60.27</v>
      </c>
      <c r="L39" s="68">
        <v>88.97</v>
      </c>
      <c r="M39" s="68">
        <v>60.872700000000002</v>
      </c>
      <c r="N39" s="68">
        <v>60.27</v>
      </c>
      <c r="O39" s="68">
        <v>216.398</v>
      </c>
      <c r="P39" s="68">
        <v>252.56</v>
      </c>
      <c r="Q39" s="68">
        <v>226.73</v>
      </c>
      <c r="R39" s="68">
        <v>226.73</v>
      </c>
      <c r="S39" s="68">
        <v>241.08</v>
      </c>
      <c r="T39" s="68">
        <v>167.63669999999999</v>
      </c>
    </row>
    <row r="40" spans="1:20" s="69" customFormat="1" ht="17.100000000000001" customHeight="1" x14ac:dyDescent="0.25">
      <c r="A40" s="55"/>
      <c r="B40" s="55"/>
      <c r="C40" s="55"/>
      <c r="D40" s="73"/>
      <c r="E40" s="73"/>
      <c r="F40" s="73"/>
      <c r="G40" s="73"/>
      <c r="H40" s="73"/>
      <c r="I40" s="73"/>
      <c r="J40" s="73"/>
      <c r="K40" s="73"/>
      <c r="L40" s="73"/>
      <c r="M40" s="73"/>
      <c r="N40" s="73"/>
      <c r="O40" s="73"/>
      <c r="P40" s="73"/>
      <c r="Q40" s="73"/>
      <c r="R40" s="73"/>
      <c r="S40" s="73"/>
      <c r="T40" s="73"/>
    </row>
    <row r="41" spans="1:20" s="69" customFormat="1" ht="17.100000000000001" customHeight="1" x14ac:dyDescent="0.25">
      <c r="A41" s="52" t="s">
        <v>329</v>
      </c>
      <c r="B41" s="53" t="s">
        <v>140</v>
      </c>
      <c r="C41" s="54">
        <v>97530</v>
      </c>
      <c r="D41" s="68">
        <v>141.6</v>
      </c>
      <c r="E41" s="68">
        <v>0</v>
      </c>
      <c r="F41" s="68">
        <v>207.68</v>
      </c>
      <c r="G41" s="68">
        <v>0</v>
      </c>
      <c r="H41" s="68">
        <v>57.112000000000002</v>
      </c>
      <c r="I41" s="68">
        <v>54.28</v>
      </c>
      <c r="J41" s="68">
        <v>51.92</v>
      </c>
      <c r="K41" s="68">
        <v>49.56</v>
      </c>
      <c r="L41" s="68">
        <v>73.16</v>
      </c>
      <c r="M41" s="68">
        <v>50.055599999999998</v>
      </c>
      <c r="N41" s="68">
        <v>49.56</v>
      </c>
      <c r="O41" s="68">
        <v>177.94399999999999</v>
      </c>
      <c r="P41" s="68">
        <v>207.68</v>
      </c>
      <c r="Q41" s="68">
        <v>186.44</v>
      </c>
      <c r="R41" s="68">
        <v>186.44</v>
      </c>
      <c r="S41" s="68">
        <v>198.24</v>
      </c>
      <c r="T41" s="68">
        <v>137.8476</v>
      </c>
    </row>
    <row r="42" spans="1:20" s="69" customFormat="1" ht="17.100000000000001" customHeight="1" x14ac:dyDescent="0.25">
      <c r="A42" s="55"/>
      <c r="B42" s="55"/>
      <c r="C42" s="55"/>
      <c r="D42" s="73"/>
      <c r="E42" s="73"/>
      <c r="F42" s="73"/>
      <c r="G42" s="73"/>
      <c r="H42" s="73"/>
      <c r="I42" s="73"/>
      <c r="J42" s="73"/>
      <c r="K42" s="73"/>
      <c r="L42" s="73"/>
      <c r="M42" s="73"/>
      <c r="N42" s="73"/>
      <c r="O42" s="73"/>
      <c r="P42" s="73"/>
      <c r="Q42" s="73"/>
      <c r="R42" s="73"/>
      <c r="S42" s="73"/>
      <c r="T42" s="73"/>
    </row>
    <row r="43" spans="1:20" s="69" customFormat="1" ht="17.100000000000001" customHeight="1" x14ac:dyDescent="0.25">
      <c r="A43" s="52" t="s">
        <v>330</v>
      </c>
      <c r="B43" s="53" t="s">
        <v>140</v>
      </c>
      <c r="C43" s="54">
        <v>97535</v>
      </c>
      <c r="D43" s="68">
        <v>137.4</v>
      </c>
      <c r="E43" s="68">
        <v>0</v>
      </c>
      <c r="F43" s="68">
        <v>201.52</v>
      </c>
      <c r="G43" s="68">
        <v>0</v>
      </c>
      <c r="H43" s="68">
        <v>55.417999999999999</v>
      </c>
      <c r="I43" s="68">
        <v>52.67</v>
      </c>
      <c r="J43" s="68">
        <v>50.38</v>
      </c>
      <c r="K43" s="68">
        <v>48.09</v>
      </c>
      <c r="L43" s="68">
        <v>70.989999999999995</v>
      </c>
      <c r="M43" s="68">
        <v>48.570900000000002</v>
      </c>
      <c r="N43" s="68">
        <v>48.09</v>
      </c>
      <c r="O43" s="68">
        <v>172.666</v>
      </c>
      <c r="P43" s="68">
        <v>201.52</v>
      </c>
      <c r="Q43" s="68">
        <v>180.91</v>
      </c>
      <c r="R43" s="68">
        <v>180.91</v>
      </c>
      <c r="S43" s="68">
        <v>192.36</v>
      </c>
      <c r="T43" s="68">
        <v>133.75890000000001</v>
      </c>
    </row>
    <row r="44" spans="1:20" s="69" customFormat="1" ht="17.100000000000001" customHeight="1" x14ac:dyDescent="0.25">
      <c r="A44" s="55"/>
      <c r="B44" s="55"/>
      <c r="C44" s="55"/>
      <c r="D44" s="73"/>
      <c r="E44" s="73"/>
      <c r="F44" s="73"/>
      <c r="G44" s="73"/>
      <c r="H44" s="73"/>
      <c r="I44" s="73"/>
      <c r="J44" s="73"/>
      <c r="K44" s="73"/>
      <c r="L44" s="73"/>
      <c r="M44" s="73"/>
      <c r="N44" s="73"/>
      <c r="O44" s="73"/>
      <c r="P44" s="73"/>
      <c r="Q44" s="73"/>
      <c r="R44" s="73"/>
      <c r="S44" s="73"/>
      <c r="T44" s="73"/>
    </row>
    <row r="45" spans="1:20" s="69" customFormat="1" ht="17.100000000000001" customHeight="1" x14ac:dyDescent="0.25">
      <c r="A45" s="52" t="s">
        <v>331</v>
      </c>
      <c r="B45" s="53" t="s">
        <v>140</v>
      </c>
      <c r="C45" s="54">
        <v>97537</v>
      </c>
      <c r="D45" s="68">
        <v>50.4</v>
      </c>
      <c r="E45" s="68">
        <v>0</v>
      </c>
      <c r="F45" s="68">
        <v>73.92</v>
      </c>
      <c r="G45" s="68">
        <v>0</v>
      </c>
      <c r="H45" s="68">
        <v>20.327999999999999</v>
      </c>
      <c r="I45" s="68">
        <v>19.32</v>
      </c>
      <c r="J45" s="68">
        <v>18.48</v>
      </c>
      <c r="K45" s="68">
        <v>17.64</v>
      </c>
      <c r="L45" s="68">
        <v>26.04</v>
      </c>
      <c r="M45" s="68">
        <v>17.816400000000002</v>
      </c>
      <c r="N45" s="68">
        <v>17.64</v>
      </c>
      <c r="O45" s="68">
        <v>63.335999999999999</v>
      </c>
      <c r="P45" s="68">
        <v>73.92</v>
      </c>
      <c r="Q45" s="68">
        <v>66.36</v>
      </c>
      <c r="R45" s="68">
        <v>66.36</v>
      </c>
      <c r="S45" s="68">
        <v>70.56</v>
      </c>
      <c r="T45" s="68">
        <v>49.064399999999999</v>
      </c>
    </row>
    <row r="46" spans="1:20" s="69" customFormat="1" ht="17.100000000000001" customHeight="1" x14ac:dyDescent="0.25">
      <c r="A46" s="55"/>
      <c r="B46" s="55"/>
      <c r="C46" s="55"/>
      <c r="D46" s="73"/>
      <c r="E46" s="73"/>
      <c r="F46" s="73"/>
      <c r="G46" s="73"/>
      <c r="H46" s="73"/>
      <c r="I46" s="73"/>
      <c r="J46" s="73"/>
      <c r="K46" s="73"/>
      <c r="L46" s="73"/>
      <c r="M46" s="73"/>
      <c r="N46" s="73"/>
      <c r="O46" s="73"/>
      <c r="P46" s="73"/>
      <c r="Q46" s="73"/>
      <c r="R46" s="73"/>
      <c r="S46" s="73"/>
      <c r="T46" s="73"/>
    </row>
    <row r="47" spans="1:20" s="69" customFormat="1" ht="17.100000000000001" customHeight="1" x14ac:dyDescent="0.25">
      <c r="A47" s="52" t="s">
        <v>332</v>
      </c>
      <c r="B47" s="53" t="s">
        <v>140</v>
      </c>
      <c r="C47" s="54">
        <v>97760</v>
      </c>
      <c r="D47" s="68">
        <v>120</v>
      </c>
      <c r="E47" s="68">
        <v>0</v>
      </c>
      <c r="F47" s="68">
        <v>176</v>
      </c>
      <c r="G47" s="68">
        <v>0</v>
      </c>
      <c r="H47" s="68">
        <v>48.4</v>
      </c>
      <c r="I47" s="68">
        <v>46</v>
      </c>
      <c r="J47" s="68">
        <v>44</v>
      </c>
      <c r="K47" s="68">
        <v>42</v>
      </c>
      <c r="L47" s="68">
        <v>62</v>
      </c>
      <c r="M47" s="68">
        <v>42.42</v>
      </c>
      <c r="N47" s="68">
        <v>42</v>
      </c>
      <c r="O47" s="68">
        <v>150.80000000000001</v>
      </c>
      <c r="P47" s="68">
        <v>176</v>
      </c>
      <c r="Q47" s="68">
        <v>158</v>
      </c>
      <c r="R47" s="68">
        <v>158</v>
      </c>
      <c r="S47" s="68">
        <v>168</v>
      </c>
      <c r="T47" s="68">
        <v>116.82</v>
      </c>
    </row>
    <row r="48" spans="1:20" s="69" customFormat="1" ht="17.100000000000001" customHeight="1" x14ac:dyDescent="0.25">
      <c r="A48" s="55"/>
      <c r="B48" s="55"/>
      <c r="C48" s="55"/>
      <c r="D48" s="73"/>
      <c r="E48" s="73"/>
      <c r="F48" s="73"/>
      <c r="G48" s="73"/>
      <c r="H48" s="73"/>
      <c r="I48" s="73"/>
      <c r="J48" s="73"/>
      <c r="K48" s="73"/>
      <c r="L48" s="73"/>
      <c r="M48" s="73"/>
      <c r="N48" s="73"/>
      <c r="O48" s="73"/>
      <c r="P48" s="73"/>
      <c r="Q48" s="73"/>
      <c r="R48" s="73"/>
      <c r="S48" s="73"/>
      <c r="T48" s="73"/>
    </row>
    <row r="49" spans="1:20" s="69" customFormat="1" ht="17.100000000000001" customHeight="1" x14ac:dyDescent="0.25">
      <c r="A49" s="52" t="s">
        <v>157</v>
      </c>
      <c r="B49" s="53" t="s">
        <v>140</v>
      </c>
      <c r="C49" s="54">
        <v>97014</v>
      </c>
      <c r="D49" s="68">
        <v>164.4</v>
      </c>
      <c r="E49" s="68">
        <v>0</v>
      </c>
      <c r="F49" s="68">
        <v>241.12</v>
      </c>
      <c r="G49" s="68">
        <v>0</v>
      </c>
      <c r="H49" s="68">
        <v>66.308000000000007</v>
      </c>
      <c r="I49" s="68">
        <v>63.02</v>
      </c>
      <c r="J49" s="68">
        <v>60.28</v>
      </c>
      <c r="K49" s="68">
        <v>57.54</v>
      </c>
      <c r="L49" s="68">
        <v>84.94</v>
      </c>
      <c r="M49" s="68">
        <v>58.115400000000001</v>
      </c>
      <c r="N49" s="68">
        <v>57.54</v>
      </c>
      <c r="O49" s="68">
        <v>206.596</v>
      </c>
      <c r="P49" s="68">
        <v>241.12</v>
      </c>
      <c r="Q49" s="68">
        <v>216.46</v>
      </c>
      <c r="R49" s="68">
        <v>216.46</v>
      </c>
      <c r="S49" s="68">
        <v>230.16</v>
      </c>
      <c r="T49" s="68">
        <v>160.04339999999999</v>
      </c>
    </row>
    <row r="50" spans="1:20" s="69" customFormat="1" ht="17.100000000000001" customHeight="1" x14ac:dyDescent="0.25">
      <c r="A50" s="55"/>
      <c r="B50" s="55"/>
      <c r="C50" s="55"/>
      <c r="D50" s="73"/>
      <c r="E50" s="73"/>
      <c r="F50" s="73"/>
      <c r="G50" s="73"/>
      <c r="H50" s="73"/>
      <c r="I50" s="73"/>
      <c r="J50" s="73"/>
      <c r="K50" s="73"/>
      <c r="L50" s="73"/>
      <c r="M50" s="73"/>
      <c r="N50" s="73"/>
      <c r="O50" s="73"/>
      <c r="P50" s="73"/>
      <c r="Q50" s="73"/>
      <c r="R50" s="73"/>
      <c r="S50" s="73"/>
      <c r="T50" s="73"/>
    </row>
    <row r="51" spans="1:20" s="69" customFormat="1" ht="17.100000000000001" customHeight="1" x14ac:dyDescent="0.25">
      <c r="A51" s="52" t="s">
        <v>333</v>
      </c>
      <c r="B51" s="53" t="s">
        <v>140</v>
      </c>
      <c r="C51" s="54">
        <v>97012</v>
      </c>
      <c r="D51" s="68">
        <v>172.2</v>
      </c>
      <c r="E51" s="68">
        <v>0</v>
      </c>
      <c r="F51" s="68">
        <v>252.56</v>
      </c>
      <c r="G51" s="68">
        <v>0</v>
      </c>
      <c r="H51" s="68">
        <v>69.453999999999994</v>
      </c>
      <c r="I51" s="68">
        <v>66.010000000000005</v>
      </c>
      <c r="J51" s="68">
        <v>63.14</v>
      </c>
      <c r="K51" s="68">
        <v>60.27</v>
      </c>
      <c r="L51" s="68">
        <v>88.97</v>
      </c>
      <c r="M51" s="68">
        <v>60.872700000000002</v>
      </c>
      <c r="N51" s="68">
        <v>60.27</v>
      </c>
      <c r="O51" s="68">
        <v>216.398</v>
      </c>
      <c r="P51" s="68">
        <v>252.56</v>
      </c>
      <c r="Q51" s="68">
        <v>226.73</v>
      </c>
      <c r="R51" s="68">
        <v>226.73</v>
      </c>
      <c r="S51" s="68">
        <v>241.08</v>
      </c>
      <c r="T51" s="68">
        <v>167.63669999999999</v>
      </c>
    </row>
    <row r="52" spans="1:20" s="69" customFormat="1" ht="17.100000000000001" customHeight="1" x14ac:dyDescent="0.25">
      <c r="A52" s="55"/>
      <c r="B52" s="55"/>
      <c r="C52" s="55"/>
      <c r="D52" s="73"/>
      <c r="E52" s="73"/>
      <c r="F52" s="73"/>
      <c r="G52" s="73"/>
      <c r="H52" s="73"/>
      <c r="I52" s="73"/>
      <c r="J52" s="73"/>
      <c r="K52" s="73"/>
      <c r="L52" s="73"/>
      <c r="M52" s="73"/>
      <c r="N52" s="73"/>
      <c r="O52" s="73"/>
      <c r="P52" s="73"/>
      <c r="Q52" s="73"/>
      <c r="R52" s="73"/>
      <c r="S52" s="73"/>
      <c r="T52" s="73"/>
    </row>
    <row r="53" spans="1:20" s="69" customFormat="1" ht="17.100000000000001" customHeight="1" x14ac:dyDescent="0.25">
      <c r="A53" s="52" t="s">
        <v>334</v>
      </c>
      <c r="B53" s="53" t="s">
        <v>140</v>
      </c>
      <c r="C53" s="54">
        <v>97016</v>
      </c>
      <c r="D53" s="68">
        <v>114.6</v>
      </c>
      <c r="E53" s="68">
        <v>0</v>
      </c>
      <c r="F53" s="68">
        <v>168.08</v>
      </c>
      <c r="G53" s="68">
        <v>0</v>
      </c>
      <c r="H53" s="68">
        <v>46.222000000000001</v>
      </c>
      <c r="I53" s="68">
        <v>43.93</v>
      </c>
      <c r="J53" s="68">
        <v>42.02</v>
      </c>
      <c r="K53" s="68">
        <v>40.11</v>
      </c>
      <c r="L53" s="68">
        <v>59.21</v>
      </c>
      <c r="M53" s="68">
        <v>40.511099999999999</v>
      </c>
      <c r="N53" s="68">
        <v>40.11</v>
      </c>
      <c r="O53" s="68">
        <v>144.01400000000001</v>
      </c>
      <c r="P53" s="68">
        <v>168.08</v>
      </c>
      <c r="Q53" s="68">
        <v>150.88999999999999</v>
      </c>
      <c r="R53" s="68">
        <v>150.88999999999999</v>
      </c>
      <c r="S53" s="68">
        <v>160.44</v>
      </c>
      <c r="T53" s="68">
        <v>111.56310000000001</v>
      </c>
    </row>
    <row r="54" spans="1:20" s="69" customFormat="1" ht="17.100000000000001" customHeight="1" x14ac:dyDescent="0.25">
      <c r="A54" s="55"/>
      <c r="B54" s="55"/>
      <c r="C54" s="55"/>
      <c r="D54" s="73"/>
      <c r="E54" s="73"/>
      <c r="F54" s="73"/>
      <c r="G54" s="73"/>
      <c r="H54" s="73"/>
      <c r="I54" s="73"/>
      <c r="J54" s="73"/>
      <c r="K54" s="73"/>
      <c r="L54" s="73"/>
      <c r="M54" s="73"/>
      <c r="N54" s="73"/>
      <c r="O54" s="73"/>
      <c r="P54" s="73"/>
      <c r="Q54" s="73"/>
      <c r="R54" s="73"/>
      <c r="S54" s="73"/>
      <c r="T54" s="73"/>
    </row>
    <row r="55" spans="1:20" s="69" customFormat="1" ht="17.100000000000001" customHeight="1" x14ac:dyDescent="0.25">
      <c r="A55" s="52" t="s">
        <v>335</v>
      </c>
      <c r="B55" s="53" t="s">
        <v>140</v>
      </c>
      <c r="C55" s="54">
        <v>97018</v>
      </c>
      <c r="D55" s="68">
        <v>96.6</v>
      </c>
      <c r="E55" s="68">
        <v>0</v>
      </c>
      <c r="F55" s="68">
        <v>141.68</v>
      </c>
      <c r="G55" s="68">
        <v>0</v>
      </c>
      <c r="H55" s="68">
        <v>38.962000000000003</v>
      </c>
      <c r="I55" s="68">
        <v>37.03</v>
      </c>
      <c r="J55" s="68">
        <v>35.42</v>
      </c>
      <c r="K55" s="68">
        <v>33.81</v>
      </c>
      <c r="L55" s="68">
        <v>49.91</v>
      </c>
      <c r="M55" s="68">
        <v>34.148099999999999</v>
      </c>
      <c r="N55" s="68">
        <v>33.81</v>
      </c>
      <c r="O55" s="68">
        <v>121.39400000000001</v>
      </c>
      <c r="P55" s="68">
        <v>141.68</v>
      </c>
      <c r="Q55" s="68">
        <v>127.19</v>
      </c>
      <c r="R55" s="68">
        <v>127.19</v>
      </c>
      <c r="S55" s="68">
        <v>135.24</v>
      </c>
      <c r="T55" s="68">
        <v>94.040099999999995</v>
      </c>
    </row>
    <row r="56" spans="1:20" s="69" customFormat="1" ht="17.100000000000001" customHeight="1" x14ac:dyDescent="0.25">
      <c r="A56" s="55"/>
      <c r="B56" s="55"/>
      <c r="C56" s="55"/>
      <c r="D56" s="73"/>
      <c r="E56" s="73"/>
      <c r="F56" s="73"/>
      <c r="G56" s="73"/>
      <c r="H56" s="73"/>
      <c r="I56" s="73"/>
      <c r="J56" s="73"/>
      <c r="K56" s="73"/>
      <c r="L56" s="73"/>
      <c r="M56" s="73"/>
      <c r="N56" s="73"/>
      <c r="O56" s="73"/>
      <c r="P56" s="73"/>
      <c r="Q56" s="73"/>
      <c r="R56" s="73"/>
      <c r="S56" s="73"/>
      <c r="T56" s="73"/>
    </row>
    <row r="57" spans="1:20" s="69" customFormat="1" ht="17.100000000000001" customHeight="1" x14ac:dyDescent="0.25">
      <c r="A57" s="52" t="s">
        <v>152</v>
      </c>
      <c r="B57" s="53" t="s">
        <v>140</v>
      </c>
      <c r="C57" s="54">
        <v>97022</v>
      </c>
      <c r="D57" s="68">
        <v>126.6</v>
      </c>
      <c r="E57" s="68">
        <v>0</v>
      </c>
      <c r="F57" s="68">
        <v>185.68</v>
      </c>
      <c r="G57" s="68">
        <v>0</v>
      </c>
      <c r="H57" s="68">
        <v>51.061999999999998</v>
      </c>
      <c r="I57" s="68">
        <v>48.53</v>
      </c>
      <c r="J57" s="68">
        <v>46.42</v>
      </c>
      <c r="K57" s="68">
        <v>44.31</v>
      </c>
      <c r="L57" s="68">
        <v>65.41</v>
      </c>
      <c r="M57" s="68">
        <v>44.753100000000003</v>
      </c>
      <c r="N57" s="68">
        <v>44.31</v>
      </c>
      <c r="O57" s="68">
        <v>159.09399999999999</v>
      </c>
      <c r="P57" s="68">
        <v>185.68</v>
      </c>
      <c r="Q57" s="68">
        <v>166.69</v>
      </c>
      <c r="R57" s="68">
        <v>166.69</v>
      </c>
      <c r="S57" s="68">
        <v>177.24</v>
      </c>
      <c r="T57" s="68">
        <v>123.24509999999999</v>
      </c>
    </row>
    <row r="58" spans="1:20" s="69" customFormat="1" ht="17.100000000000001" customHeight="1" x14ac:dyDescent="0.25">
      <c r="A58" s="55"/>
      <c r="B58" s="55"/>
      <c r="C58" s="55"/>
      <c r="D58" s="73"/>
      <c r="E58" s="73"/>
      <c r="F58" s="73"/>
      <c r="G58" s="73"/>
      <c r="H58" s="73"/>
      <c r="I58" s="73"/>
      <c r="J58" s="73"/>
      <c r="K58" s="73"/>
      <c r="L58" s="73"/>
      <c r="M58" s="73"/>
      <c r="N58" s="73"/>
      <c r="O58" s="73"/>
      <c r="P58" s="73"/>
      <c r="Q58" s="73"/>
      <c r="R58" s="73"/>
      <c r="S58" s="73"/>
      <c r="T58" s="73"/>
    </row>
    <row r="59" spans="1:20" s="69" customFormat="1" ht="17.100000000000001" customHeight="1" x14ac:dyDescent="0.25">
      <c r="A59" s="52" t="s">
        <v>336</v>
      </c>
      <c r="B59" s="53" t="s">
        <v>140</v>
      </c>
      <c r="C59" s="54">
        <v>97032</v>
      </c>
      <c r="D59" s="68">
        <v>141.6</v>
      </c>
      <c r="E59" s="68">
        <v>0</v>
      </c>
      <c r="F59" s="68">
        <v>207.68</v>
      </c>
      <c r="G59" s="68">
        <v>0</v>
      </c>
      <c r="H59" s="68">
        <v>57.112000000000002</v>
      </c>
      <c r="I59" s="68">
        <v>54.28</v>
      </c>
      <c r="J59" s="68">
        <v>51.92</v>
      </c>
      <c r="K59" s="68">
        <v>49.56</v>
      </c>
      <c r="L59" s="68">
        <v>73.16</v>
      </c>
      <c r="M59" s="68">
        <v>50.055599999999998</v>
      </c>
      <c r="N59" s="68">
        <v>49.56</v>
      </c>
      <c r="O59" s="68">
        <v>177.94399999999999</v>
      </c>
      <c r="P59" s="68">
        <v>207.68</v>
      </c>
      <c r="Q59" s="68">
        <v>186.44</v>
      </c>
      <c r="R59" s="68">
        <v>186.44</v>
      </c>
      <c r="S59" s="68">
        <v>198.24</v>
      </c>
      <c r="T59" s="68">
        <v>137.8476</v>
      </c>
    </row>
    <row r="60" spans="1:20" s="69" customFormat="1" ht="17.100000000000001" customHeight="1" x14ac:dyDescent="0.25">
      <c r="A60" s="55"/>
      <c r="B60" s="55"/>
      <c r="C60" s="55"/>
      <c r="D60" s="73"/>
      <c r="E60" s="73"/>
      <c r="F60" s="73"/>
      <c r="G60" s="73"/>
      <c r="H60" s="73"/>
      <c r="I60" s="73"/>
      <c r="J60" s="73"/>
      <c r="K60" s="73"/>
      <c r="L60" s="73"/>
      <c r="M60" s="73"/>
      <c r="N60" s="73"/>
      <c r="O60" s="73"/>
      <c r="P60" s="73"/>
      <c r="Q60" s="73"/>
      <c r="R60" s="73"/>
      <c r="S60" s="73"/>
      <c r="T60" s="73"/>
    </row>
    <row r="61" spans="1:20" s="69" customFormat="1" ht="17.100000000000001" customHeight="1" x14ac:dyDescent="0.25">
      <c r="A61" s="52" t="s">
        <v>366</v>
      </c>
      <c r="B61" s="53" t="s">
        <v>140</v>
      </c>
      <c r="C61" s="54">
        <v>97033</v>
      </c>
      <c r="D61" s="68">
        <v>157.80000000000001</v>
      </c>
      <c r="E61" s="68">
        <v>0</v>
      </c>
      <c r="F61" s="68">
        <v>231.44</v>
      </c>
      <c r="G61" s="68">
        <v>0</v>
      </c>
      <c r="H61" s="68">
        <v>63.646000000000001</v>
      </c>
      <c r="I61" s="68">
        <v>60.49</v>
      </c>
      <c r="J61" s="68">
        <v>57.86</v>
      </c>
      <c r="K61" s="68">
        <v>55.23</v>
      </c>
      <c r="L61" s="68">
        <v>81.53</v>
      </c>
      <c r="M61" s="68">
        <v>55.782299999999999</v>
      </c>
      <c r="N61" s="68">
        <v>55.23</v>
      </c>
      <c r="O61" s="68">
        <v>198.30199999999999</v>
      </c>
      <c r="P61" s="68">
        <v>231.44</v>
      </c>
      <c r="Q61" s="68">
        <v>207.77</v>
      </c>
      <c r="R61" s="68">
        <v>207.77</v>
      </c>
      <c r="S61" s="68">
        <v>220.92</v>
      </c>
      <c r="T61" s="68">
        <v>153.6183</v>
      </c>
    </row>
    <row r="62" spans="1:20" s="69" customFormat="1" ht="17.100000000000001" customHeight="1" x14ac:dyDescent="0.25">
      <c r="A62" s="55"/>
      <c r="B62" s="55"/>
      <c r="C62" s="55"/>
      <c r="D62" s="73"/>
      <c r="E62" s="73"/>
      <c r="F62" s="73"/>
      <c r="G62" s="73"/>
      <c r="H62" s="73"/>
      <c r="I62" s="73"/>
      <c r="J62" s="73"/>
      <c r="K62" s="73"/>
      <c r="L62" s="73"/>
      <c r="M62" s="73"/>
      <c r="N62" s="73"/>
      <c r="O62" s="73"/>
      <c r="P62" s="73"/>
      <c r="Q62" s="73"/>
      <c r="R62" s="73"/>
      <c r="S62" s="73"/>
      <c r="T62" s="73"/>
    </row>
    <row r="63" spans="1:20" s="69" customFormat="1" ht="17.100000000000001" customHeight="1" x14ac:dyDescent="0.25">
      <c r="A63" s="52" t="s">
        <v>337</v>
      </c>
      <c r="B63" s="53" t="s">
        <v>140</v>
      </c>
      <c r="C63" s="54">
        <v>97035</v>
      </c>
      <c r="D63" s="68">
        <v>156</v>
      </c>
      <c r="E63" s="68">
        <v>0</v>
      </c>
      <c r="F63" s="68">
        <v>228.8</v>
      </c>
      <c r="G63" s="68">
        <v>0</v>
      </c>
      <c r="H63" s="68">
        <v>62.92</v>
      </c>
      <c r="I63" s="68">
        <v>59.8</v>
      </c>
      <c r="J63" s="68">
        <v>57.2</v>
      </c>
      <c r="K63" s="68">
        <v>54.6</v>
      </c>
      <c r="L63" s="68">
        <v>80.599999999999994</v>
      </c>
      <c r="M63" s="68">
        <v>55.146000000000001</v>
      </c>
      <c r="N63" s="68">
        <v>54.6</v>
      </c>
      <c r="O63" s="68">
        <v>196.04</v>
      </c>
      <c r="P63" s="68">
        <v>228.8</v>
      </c>
      <c r="Q63" s="68">
        <v>205.4</v>
      </c>
      <c r="R63" s="68">
        <v>205.4</v>
      </c>
      <c r="S63" s="68">
        <v>218.4</v>
      </c>
      <c r="T63" s="68">
        <v>151.86600000000001</v>
      </c>
    </row>
    <row r="64" spans="1:20" s="69" customFormat="1" ht="17.100000000000001" customHeight="1" x14ac:dyDescent="0.25">
      <c r="A64" s="55"/>
      <c r="B64" s="55"/>
      <c r="C64" s="55"/>
      <c r="D64" s="73"/>
      <c r="E64" s="73"/>
      <c r="F64" s="73"/>
      <c r="G64" s="73"/>
      <c r="H64" s="73"/>
      <c r="I64" s="73"/>
      <c r="J64" s="73"/>
      <c r="K64" s="73"/>
      <c r="L64" s="73"/>
      <c r="M64" s="73"/>
      <c r="N64" s="73"/>
      <c r="O64" s="73"/>
      <c r="P64" s="73"/>
      <c r="Q64" s="73"/>
      <c r="R64" s="73"/>
      <c r="S64" s="73"/>
      <c r="T64" s="73"/>
    </row>
    <row r="65" spans="1:20" s="69" customFormat="1" ht="17.100000000000001" customHeight="1" x14ac:dyDescent="0.25">
      <c r="A65" s="52" t="s">
        <v>338</v>
      </c>
      <c r="B65" s="53" t="s">
        <v>140</v>
      </c>
      <c r="C65" s="54">
        <v>97110</v>
      </c>
      <c r="D65" s="68">
        <v>159</v>
      </c>
      <c r="E65" s="68">
        <v>0</v>
      </c>
      <c r="F65" s="68">
        <v>233.2</v>
      </c>
      <c r="G65" s="68">
        <v>0</v>
      </c>
      <c r="H65" s="68">
        <v>64.13</v>
      </c>
      <c r="I65" s="68">
        <v>60.95</v>
      </c>
      <c r="J65" s="68">
        <v>58.3</v>
      </c>
      <c r="K65" s="68">
        <v>55.65</v>
      </c>
      <c r="L65" s="68">
        <v>82.15</v>
      </c>
      <c r="M65" s="68">
        <v>56.206499999999998</v>
      </c>
      <c r="N65" s="68">
        <v>55.65</v>
      </c>
      <c r="O65" s="68">
        <v>199.81</v>
      </c>
      <c r="P65" s="68">
        <v>233.2</v>
      </c>
      <c r="Q65" s="68">
        <v>209.35</v>
      </c>
      <c r="R65" s="68">
        <v>209.35</v>
      </c>
      <c r="S65" s="68">
        <v>222.6</v>
      </c>
      <c r="T65" s="68">
        <v>154.78649999999999</v>
      </c>
    </row>
    <row r="66" spans="1:20" s="69" customFormat="1" ht="17.100000000000001" customHeight="1" x14ac:dyDescent="0.25">
      <c r="A66" s="55"/>
      <c r="B66" s="55"/>
      <c r="C66" s="55"/>
      <c r="D66" s="73"/>
      <c r="E66" s="73"/>
      <c r="F66" s="73"/>
      <c r="G66" s="73"/>
      <c r="H66" s="73"/>
      <c r="I66" s="73"/>
      <c r="J66" s="73"/>
      <c r="K66" s="73"/>
      <c r="L66" s="73"/>
      <c r="M66" s="73"/>
      <c r="N66" s="73"/>
      <c r="O66" s="73"/>
      <c r="P66" s="73"/>
      <c r="Q66" s="73"/>
      <c r="R66" s="73"/>
      <c r="S66" s="73"/>
      <c r="T66" s="73"/>
    </row>
    <row r="67" spans="1:20" s="71" customFormat="1" ht="17.100000000000001" customHeight="1" x14ac:dyDescent="0.25">
      <c r="A67" s="52" t="s">
        <v>339</v>
      </c>
      <c r="B67" s="53" t="s">
        <v>140</v>
      </c>
      <c r="C67" s="54">
        <v>97113</v>
      </c>
      <c r="D67" s="68">
        <v>155.4</v>
      </c>
      <c r="E67" s="68">
        <v>0</v>
      </c>
      <c r="F67" s="68">
        <v>227.92</v>
      </c>
      <c r="G67" s="68">
        <v>0</v>
      </c>
      <c r="H67" s="68">
        <v>62.677999999999997</v>
      </c>
      <c r="I67" s="68">
        <v>59.57</v>
      </c>
      <c r="J67" s="68">
        <v>56.98</v>
      </c>
      <c r="K67" s="68">
        <v>54.39</v>
      </c>
      <c r="L67" s="68">
        <v>80.290000000000006</v>
      </c>
      <c r="M67" s="68">
        <v>54.933900000000001</v>
      </c>
      <c r="N67" s="68">
        <v>54.39</v>
      </c>
      <c r="O67" s="68">
        <v>195.286</v>
      </c>
      <c r="P67" s="68">
        <v>227.92</v>
      </c>
      <c r="Q67" s="68">
        <v>204.61</v>
      </c>
      <c r="R67" s="68">
        <v>204.61</v>
      </c>
      <c r="S67" s="68">
        <v>217.56</v>
      </c>
      <c r="T67" s="68">
        <v>151.28190000000001</v>
      </c>
    </row>
    <row r="68" spans="1:20" s="53" customFormat="1" ht="17.25" customHeight="1" x14ac:dyDescent="0.25">
      <c r="A68" s="55"/>
      <c r="B68" s="55"/>
      <c r="C68" s="55"/>
      <c r="D68" s="73"/>
      <c r="E68" s="73"/>
      <c r="F68" s="73"/>
      <c r="G68" s="73"/>
      <c r="H68" s="73"/>
      <c r="I68" s="73"/>
      <c r="J68" s="73"/>
      <c r="K68" s="73"/>
      <c r="L68" s="73"/>
      <c r="M68" s="73"/>
      <c r="N68" s="73"/>
      <c r="O68" s="73"/>
      <c r="P68" s="73"/>
      <c r="Q68" s="73"/>
      <c r="R68" s="73"/>
      <c r="S68" s="73"/>
      <c r="T68" s="73"/>
    </row>
    <row r="69" spans="1:20" ht="17.25" customHeight="1" x14ac:dyDescent="0.2">
      <c r="A69" s="52" t="s">
        <v>153</v>
      </c>
      <c r="B69" s="53" t="s">
        <v>140</v>
      </c>
      <c r="C69" s="54">
        <v>97116</v>
      </c>
      <c r="D69" s="68">
        <v>120</v>
      </c>
      <c r="E69" s="68">
        <v>0</v>
      </c>
      <c r="F69" s="68">
        <v>176</v>
      </c>
      <c r="G69" s="68">
        <v>0</v>
      </c>
      <c r="H69" s="68">
        <v>48.4</v>
      </c>
      <c r="I69" s="68">
        <v>46</v>
      </c>
      <c r="J69" s="68">
        <v>44</v>
      </c>
      <c r="K69" s="68">
        <v>42</v>
      </c>
      <c r="L69" s="68">
        <v>62</v>
      </c>
      <c r="M69" s="68">
        <v>42.42</v>
      </c>
      <c r="N69" s="68">
        <v>42</v>
      </c>
      <c r="O69" s="68">
        <v>150.80000000000001</v>
      </c>
      <c r="P69" s="68">
        <v>176</v>
      </c>
      <c r="Q69" s="68">
        <v>158</v>
      </c>
      <c r="R69" s="68">
        <v>158</v>
      </c>
      <c r="S69" s="68">
        <v>168</v>
      </c>
      <c r="T69" s="68">
        <v>116.82</v>
      </c>
    </row>
    <row r="70" spans="1:20" ht="17.25" customHeight="1" x14ac:dyDescent="0.2">
      <c r="A70" s="55"/>
      <c r="B70" s="55"/>
      <c r="C70" s="55"/>
      <c r="D70" s="73"/>
      <c r="E70" s="73"/>
      <c r="F70" s="73"/>
      <c r="G70" s="73"/>
      <c r="H70" s="73"/>
      <c r="I70" s="73"/>
      <c r="J70" s="73"/>
      <c r="K70" s="73"/>
      <c r="L70" s="73"/>
      <c r="M70" s="73"/>
      <c r="N70" s="73"/>
      <c r="O70" s="73"/>
      <c r="P70" s="73"/>
      <c r="Q70" s="73"/>
      <c r="R70" s="73"/>
      <c r="S70" s="73"/>
      <c r="T70" s="73"/>
    </row>
    <row r="71" spans="1:20" ht="17.25" customHeight="1" x14ac:dyDescent="0.2">
      <c r="A71" s="52" t="s">
        <v>340</v>
      </c>
      <c r="B71" s="53" t="s">
        <v>140</v>
      </c>
      <c r="C71" s="54">
        <v>97140</v>
      </c>
      <c r="D71" s="68">
        <v>175.8</v>
      </c>
      <c r="E71" s="68">
        <v>0</v>
      </c>
      <c r="F71" s="68">
        <v>257.83999999999997</v>
      </c>
      <c r="G71" s="68">
        <v>0</v>
      </c>
      <c r="H71" s="68">
        <v>70.906000000000006</v>
      </c>
      <c r="I71" s="68">
        <v>67.39</v>
      </c>
      <c r="J71" s="68">
        <v>64.459999999999994</v>
      </c>
      <c r="K71" s="68">
        <v>61.53</v>
      </c>
      <c r="L71" s="68">
        <v>90.83</v>
      </c>
      <c r="M71" s="68">
        <v>62.145299999999999</v>
      </c>
      <c r="N71" s="68">
        <v>61.53</v>
      </c>
      <c r="O71" s="68">
        <v>220.922</v>
      </c>
      <c r="P71" s="68">
        <v>257.83999999999997</v>
      </c>
      <c r="Q71" s="68">
        <v>231.47</v>
      </c>
      <c r="R71" s="68">
        <v>231.47</v>
      </c>
      <c r="S71" s="68">
        <v>246.12</v>
      </c>
      <c r="T71" s="68">
        <v>171.1413</v>
      </c>
    </row>
    <row r="72" spans="1:20" ht="17.25" customHeight="1" x14ac:dyDescent="0.2">
      <c r="A72" s="55"/>
      <c r="B72" s="55"/>
      <c r="C72" s="55"/>
      <c r="D72" s="73"/>
      <c r="E72" s="73"/>
      <c r="F72" s="73"/>
      <c r="G72" s="73"/>
      <c r="H72" s="73"/>
      <c r="I72" s="73"/>
      <c r="J72" s="73"/>
      <c r="K72" s="73"/>
      <c r="L72" s="73"/>
      <c r="M72" s="73"/>
      <c r="N72" s="73"/>
      <c r="O72" s="73"/>
      <c r="P72" s="73"/>
      <c r="Q72" s="73"/>
      <c r="R72" s="73"/>
      <c r="S72" s="73"/>
      <c r="T72" s="73"/>
    </row>
    <row r="73" spans="1:20" ht="17.25" customHeight="1" x14ac:dyDescent="0.2">
      <c r="A73" s="52" t="s">
        <v>341</v>
      </c>
      <c r="B73" s="53" t="s">
        <v>140</v>
      </c>
      <c r="C73" s="54">
        <v>97150</v>
      </c>
      <c r="D73" s="68">
        <v>96.6</v>
      </c>
      <c r="E73" s="68">
        <v>0</v>
      </c>
      <c r="F73" s="68">
        <v>141.68</v>
      </c>
      <c r="G73" s="68">
        <v>0</v>
      </c>
      <c r="H73" s="68">
        <v>38.962000000000003</v>
      </c>
      <c r="I73" s="68">
        <v>37.03</v>
      </c>
      <c r="J73" s="68">
        <v>35.42</v>
      </c>
      <c r="K73" s="68">
        <v>33.81</v>
      </c>
      <c r="L73" s="68">
        <v>49.91</v>
      </c>
      <c r="M73" s="68">
        <v>34.148099999999999</v>
      </c>
      <c r="N73" s="68">
        <v>33.81</v>
      </c>
      <c r="O73" s="68">
        <v>121.39400000000001</v>
      </c>
      <c r="P73" s="68">
        <v>141.68</v>
      </c>
      <c r="Q73" s="68">
        <v>127.19</v>
      </c>
      <c r="R73" s="68">
        <v>127.19</v>
      </c>
      <c r="S73" s="68">
        <v>135.24</v>
      </c>
      <c r="T73" s="68">
        <v>94.040099999999995</v>
      </c>
    </row>
    <row r="74" spans="1:20" ht="17.25" customHeight="1" x14ac:dyDescent="0.2">
      <c r="A74" s="55"/>
      <c r="B74" s="55"/>
      <c r="C74" s="55"/>
      <c r="D74" s="73"/>
      <c r="E74" s="73"/>
      <c r="F74" s="73"/>
      <c r="G74" s="73"/>
      <c r="H74" s="73"/>
      <c r="I74" s="73"/>
      <c r="J74" s="73"/>
      <c r="K74" s="73"/>
      <c r="L74" s="73"/>
      <c r="M74" s="73"/>
      <c r="N74" s="73"/>
      <c r="O74" s="73"/>
      <c r="P74" s="73"/>
      <c r="Q74" s="73"/>
      <c r="R74" s="73"/>
      <c r="S74" s="73"/>
      <c r="T74" s="73"/>
    </row>
    <row r="75" spans="1:20" ht="17.25" customHeight="1" x14ac:dyDescent="0.2">
      <c r="A75" s="52" t="s">
        <v>154</v>
      </c>
      <c r="B75" s="53" t="s">
        <v>140</v>
      </c>
      <c r="C75" s="54">
        <v>97161</v>
      </c>
      <c r="D75" s="68">
        <v>220.8</v>
      </c>
      <c r="E75" s="68">
        <v>0</v>
      </c>
      <c r="F75" s="68">
        <v>323.83999999999997</v>
      </c>
      <c r="G75" s="68">
        <v>0</v>
      </c>
      <c r="H75" s="68">
        <v>89.055999999999997</v>
      </c>
      <c r="I75" s="68">
        <v>84.64</v>
      </c>
      <c r="J75" s="68">
        <v>80.959999999999994</v>
      </c>
      <c r="K75" s="68">
        <v>77.28</v>
      </c>
      <c r="L75" s="68">
        <v>114.08</v>
      </c>
      <c r="M75" s="68">
        <v>78.052800000000005</v>
      </c>
      <c r="N75" s="68">
        <v>77.28</v>
      </c>
      <c r="O75" s="68">
        <v>277.47199999999998</v>
      </c>
      <c r="P75" s="68">
        <v>323.83999999999997</v>
      </c>
      <c r="Q75" s="68">
        <v>290.72000000000003</v>
      </c>
      <c r="R75" s="68">
        <v>290.72000000000003</v>
      </c>
      <c r="S75" s="68">
        <v>309.12</v>
      </c>
      <c r="T75" s="68">
        <v>214.94880000000001</v>
      </c>
    </row>
    <row r="76" spans="1:20" ht="17.25" customHeight="1" x14ac:dyDescent="0.2">
      <c r="A76" s="55"/>
      <c r="B76" s="55"/>
      <c r="C76" s="55"/>
      <c r="D76" s="73"/>
      <c r="E76" s="73"/>
      <c r="F76" s="73"/>
      <c r="G76" s="73"/>
      <c r="H76" s="73"/>
      <c r="I76" s="73"/>
      <c r="J76" s="73"/>
      <c r="K76" s="73"/>
      <c r="L76" s="73"/>
      <c r="M76" s="73"/>
      <c r="N76" s="73"/>
      <c r="O76" s="73"/>
      <c r="P76" s="73"/>
      <c r="Q76" s="73"/>
      <c r="R76" s="73"/>
      <c r="S76" s="73"/>
      <c r="T76" s="73"/>
    </row>
    <row r="77" spans="1:20" ht="17.25" customHeight="1" x14ac:dyDescent="0.2">
      <c r="A77" s="52" t="s">
        <v>155</v>
      </c>
      <c r="B77" s="53" t="s">
        <v>140</v>
      </c>
      <c r="C77" s="54">
        <v>97162</v>
      </c>
      <c r="D77" s="68">
        <v>220.8</v>
      </c>
      <c r="E77" s="68">
        <v>0</v>
      </c>
      <c r="F77" s="68">
        <v>323.83999999999997</v>
      </c>
      <c r="G77" s="68">
        <v>0</v>
      </c>
      <c r="H77" s="68">
        <v>89.055999999999997</v>
      </c>
      <c r="I77" s="68">
        <v>84.64</v>
      </c>
      <c r="J77" s="68">
        <v>80.959999999999994</v>
      </c>
      <c r="K77" s="68">
        <v>77.28</v>
      </c>
      <c r="L77" s="68">
        <v>114.08</v>
      </c>
      <c r="M77" s="68">
        <v>78.052800000000005</v>
      </c>
      <c r="N77" s="68">
        <v>77.28</v>
      </c>
      <c r="O77" s="68">
        <v>277.47199999999998</v>
      </c>
      <c r="P77" s="68">
        <v>323.83999999999997</v>
      </c>
      <c r="Q77" s="68">
        <v>290.72000000000003</v>
      </c>
      <c r="R77" s="68">
        <v>290.72000000000003</v>
      </c>
      <c r="S77" s="68">
        <v>309.12</v>
      </c>
      <c r="T77" s="68">
        <v>214.94880000000001</v>
      </c>
    </row>
    <row r="78" spans="1:20" ht="17.25" customHeight="1" x14ac:dyDescent="0.2">
      <c r="A78" s="55"/>
      <c r="B78" s="55"/>
      <c r="C78" s="55"/>
      <c r="D78" s="73"/>
      <c r="E78" s="73"/>
      <c r="F78" s="73"/>
      <c r="G78" s="73"/>
      <c r="H78" s="73"/>
      <c r="I78" s="73"/>
      <c r="J78" s="73"/>
      <c r="K78" s="73"/>
      <c r="L78" s="73"/>
      <c r="M78" s="73"/>
      <c r="N78" s="73"/>
      <c r="O78" s="73"/>
      <c r="P78" s="73"/>
      <c r="Q78" s="73"/>
      <c r="R78" s="73"/>
      <c r="S78" s="73"/>
      <c r="T78" s="73"/>
    </row>
    <row r="79" spans="1:20" ht="17.25" customHeight="1" x14ac:dyDescent="0.2">
      <c r="A79" s="52" t="s">
        <v>342</v>
      </c>
      <c r="B79" s="53" t="s">
        <v>140</v>
      </c>
      <c r="C79" s="54">
        <v>97163</v>
      </c>
      <c r="D79" s="68">
        <v>220.8</v>
      </c>
      <c r="E79" s="68">
        <v>0</v>
      </c>
      <c r="F79" s="68">
        <v>323.83999999999997</v>
      </c>
      <c r="G79" s="68">
        <v>0</v>
      </c>
      <c r="H79" s="68">
        <v>89.055999999999997</v>
      </c>
      <c r="I79" s="68">
        <v>84.64</v>
      </c>
      <c r="J79" s="68">
        <v>80.959999999999994</v>
      </c>
      <c r="K79" s="68">
        <v>77.28</v>
      </c>
      <c r="L79" s="68">
        <v>114.08</v>
      </c>
      <c r="M79" s="68">
        <v>78.052800000000005</v>
      </c>
      <c r="N79" s="68">
        <v>77.28</v>
      </c>
      <c r="O79" s="68">
        <v>277.47199999999998</v>
      </c>
      <c r="P79" s="68">
        <v>323.83999999999997</v>
      </c>
      <c r="Q79" s="68">
        <v>290.72000000000003</v>
      </c>
      <c r="R79" s="68">
        <v>290.72000000000003</v>
      </c>
      <c r="S79" s="68">
        <v>309.12</v>
      </c>
      <c r="T79" s="68">
        <v>214.94880000000001</v>
      </c>
    </row>
    <row r="80" spans="1:20" ht="17.25" customHeight="1" x14ac:dyDescent="0.2">
      <c r="A80" s="55"/>
      <c r="B80" s="55"/>
      <c r="C80" s="55"/>
      <c r="D80" s="73"/>
      <c r="E80" s="73"/>
      <c r="F80" s="73"/>
      <c r="G80" s="73"/>
      <c r="H80" s="73"/>
      <c r="I80" s="73"/>
      <c r="J80" s="73"/>
      <c r="K80" s="73"/>
      <c r="L80" s="73"/>
      <c r="M80" s="73"/>
      <c r="N80" s="73"/>
      <c r="O80" s="73"/>
      <c r="P80" s="73"/>
      <c r="Q80" s="73"/>
      <c r="R80" s="73"/>
      <c r="S80" s="73"/>
      <c r="T80" s="73"/>
    </row>
    <row r="81" spans="1:20" ht="17.25" customHeight="1" x14ac:dyDescent="0.2">
      <c r="A81" s="52" t="s">
        <v>156</v>
      </c>
      <c r="B81" s="53" t="s">
        <v>140</v>
      </c>
      <c r="C81" s="54">
        <v>97164</v>
      </c>
      <c r="D81" s="68">
        <v>172.2</v>
      </c>
      <c r="E81" s="68">
        <v>0</v>
      </c>
      <c r="F81" s="68">
        <v>252.56</v>
      </c>
      <c r="G81" s="68">
        <v>0</v>
      </c>
      <c r="H81" s="68">
        <v>69.453999999999994</v>
      </c>
      <c r="I81" s="68">
        <v>66.010000000000005</v>
      </c>
      <c r="J81" s="68">
        <v>63.14</v>
      </c>
      <c r="K81" s="68">
        <v>60.27</v>
      </c>
      <c r="L81" s="68">
        <v>88.97</v>
      </c>
      <c r="M81" s="68">
        <v>60.872700000000002</v>
      </c>
      <c r="N81" s="68">
        <v>60.27</v>
      </c>
      <c r="O81" s="68">
        <v>216.398</v>
      </c>
      <c r="P81" s="68">
        <v>252.56</v>
      </c>
      <c r="Q81" s="68">
        <v>226.73</v>
      </c>
      <c r="R81" s="68">
        <v>226.73</v>
      </c>
      <c r="S81" s="68">
        <v>241.08</v>
      </c>
      <c r="T81" s="68">
        <v>167.63669999999999</v>
      </c>
    </row>
    <row r="82" spans="1:20" ht="17.25" customHeight="1" x14ac:dyDescent="0.2">
      <c r="A82" s="55"/>
      <c r="B82" s="55"/>
      <c r="C82" s="55"/>
      <c r="D82" s="73"/>
      <c r="E82" s="73"/>
      <c r="F82" s="73"/>
      <c r="G82" s="73"/>
      <c r="H82" s="73"/>
      <c r="I82" s="73"/>
      <c r="J82" s="73"/>
      <c r="K82" s="73"/>
      <c r="L82" s="73"/>
      <c r="M82" s="73"/>
      <c r="N82" s="73"/>
      <c r="O82" s="73"/>
      <c r="P82" s="73"/>
      <c r="Q82" s="73"/>
      <c r="R82" s="73"/>
      <c r="S82" s="73"/>
      <c r="T82" s="73"/>
    </row>
    <row r="83" spans="1:20" ht="17.25" customHeight="1" x14ac:dyDescent="0.2">
      <c r="A83" s="52" t="s">
        <v>343</v>
      </c>
      <c r="B83" s="53" t="s">
        <v>140</v>
      </c>
      <c r="C83" s="54">
        <v>97530</v>
      </c>
      <c r="D83" s="68">
        <v>141.6</v>
      </c>
      <c r="E83" s="68">
        <v>0</v>
      </c>
      <c r="F83" s="68">
        <v>207.68</v>
      </c>
      <c r="G83" s="68">
        <v>0</v>
      </c>
      <c r="H83" s="68">
        <v>57.112000000000002</v>
      </c>
      <c r="I83" s="68">
        <v>54.28</v>
      </c>
      <c r="J83" s="68">
        <v>51.92</v>
      </c>
      <c r="K83" s="68">
        <v>49.56</v>
      </c>
      <c r="L83" s="68">
        <v>73.16</v>
      </c>
      <c r="M83" s="68">
        <v>50.055599999999998</v>
      </c>
      <c r="N83" s="68">
        <v>49.56</v>
      </c>
      <c r="O83" s="68">
        <v>177.94399999999999</v>
      </c>
      <c r="P83" s="68">
        <v>207.68</v>
      </c>
      <c r="Q83" s="68">
        <v>186.44</v>
      </c>
      <c r="R83" s="68">
        <v>186.44</v>
      </c>
      <c r="S83" s="68">
        <v>198.24</v>
      </c>
      <c r="T83" s="68">
        <v>137.8476</v>
      </c>
    </row>
    <row r="84" spans="1:20" ht="17.25" customHeight="1" x14ac:dyDescent="0.2">
      <c r="A84" s="55"/>
      <c r="B84" s="55"/>
      <c r="C84" s="55"/>
      <c r="D84" s="73"/>
      <c r="E84" s="73"/>
      <c r="F84" s="73"/>
      <c r="G84" s="73"/>
      <c r="H84" s="73"/>
      <c r="I84" s="73"/>
      <c r="J84" s="73"/>
      <c r="K84" s="73"/>
      <c r="L84" s="73"/>
      <c r="M84" s="73"/>
      <c r="N84" s="73"/>
      <c r="O84" s="73"/>
      <c r="P84" s="73"/>
      <c r="Q84" s="73"/>
      <c r="R84" s="73"/>
      <c r="S84" s="73"/>
      <c r="T84" s="73"/>
    </row>
    <row r="85" spans="1:20" ht="17.25" customHeight="1" x14ac:dyDescent="0.2">
      <c r="A85" s="52" t="s">
        <v>344</v>
      </c>
      <c r="B85" s="53" t="s">
        <v>140</v>
      </c>
      <c r="C85" s="54">
        <v>97542</v>
      </c>
      <c r="D85" s="68">
        <v>120</v>
      </c>
      <c r="E85" s="68">
        <v>0</v>
      </c>
      <c r="F85" s="68">
        <v>176</v>
      </c>
      <c r="G85" s="68">
        <v>0</v>
      </c>
      <c r="H85" s="68">
        <v>48.4</v>
      </c>
      <c r="I85" s="68">
        <v>46</v>
      </c>
      <c r="J85" s="68">
        <v>44</v>
      </c>
      <c r="K85" s="68">
        <v>42</v>
      </c>
      <c r="L85" s="68">
        <v>62</v>
      </c>
      <c r="M85" s="68">
        <v>42.42</v>
      </c>
      <c r="N85" s="68">
        <v>42</v>
      </c>
      <c r="O85" s="68">
        <v>150.80000000000001</v>
      </c>
      <c r="P85" s="68">
        <v>176</v>
      </c>
      <c r="Q85" s="68">
        <v>158</v>
      </c>
      <c r="R85" s="68">
        <v>158</v>
      </c>
      <c r="S85" s="68">
        <v>168</v>
      </c>
      <c r="T85" s="68">
        <v>116.82</v>
      </c>
    </row>
    <row r="86" spans="1:20" ht="17.25" customHeight="1" x14ac:dyDescent="0.2">
      <c r="A86" s="55"/>
      <c r="B86" s="55"/>
      <c r="C86" s="55"/>
      <c r="D86" s="73"/>
      <c r="E86" s="73"/>
      <c r="F86" s="73"/>
      <c r="G86" s="73"/>
      <c r="H86" s="73"/>
      <c r="I86" s="73"/>
      <c r="J86" s="73"/>
      <c r="K86" s="73"/>
      <c r="L86" s="73"/>
      <c r="M86" s="73"/>
      <c r="N86" s="73"/>
      <c r="O86" s="73"/>
      <c r="P86" s="73"/>
      <c r="Q86" s="73"/>
      <c r="R86" s="73"/>
      <c r="S86" s="73"/>
      <c r="T86" s="73"/>
    </row>
    <row r="87" spans="1:20" ht="17.25" customHeight="1" x14ac:dyDescent="0.2">
      <c r="A87" s="52" t="s">
        <v>345</v>
      </c>
      <c r="B87" s="53" t="s">
        <v>140</v>
      </c>
      <c r="C87" s="54">
        <v>97750</v>
      </c>
      <c r="D87" s="68">
        <v>50.4</v>
      </c>
      <c r="E87" s="68">
        <v>0</v>
      </c>
      <c r="F87" s="68">
        <v>73.92</v>
      </c>
      <c r="G87" s="68">
        <v>0</v>
      </c>
      <c r="H87" s="68">
        <v>20.327999999999999</v>
      </c>
      <c r="I87" s="68">
        <v>19.32</v>
      </c>
      <c r="J87" s="68">
        <v>18.48</v>
      </c>
      <c r="K87" s="68">
        <v>17.64</v>
      </c>
      <c r="L87" s="68">
        <v>26.04</v>
      </c>
      <c r="M87" s="68">
        <v>17.816400000000002</v>
      </c>
      <c r="N87" s="68">
        <v>17.64</v>
      </c>
      <c r="O87" s="68">
        <v>63.335999999999999</v>
      </c>
      <c r="P87" s="68">
        <v>73.92</v>
      </c>
      <c r="Q87" s="68">
        <v>66.36</v>
      </c>
      <c r="R87" s="68">
        <v>66.36</v>
      </c>
      <c r="S87" s="68">
        <v>70.56</v>
      </c>
      <c r="T87" s="68">
        <v>49.064399999999999</v>
      </c>
    </row>
    <row r="88" spans="1:20" ht="17.25" customHeight="1" x14ac:dyDescent="0.2">
      <c r="A88" s="55"/>
      <c r="B88" s="55"/>
      <c r="C88" s="55"/>
      <c r="D88" s="73"/>
      <c r="E88" s="73"/>
      <c r="F88" s="73"/>
      <c r="G88" s="73"/>
      <c r="H88" s="73"/>
      <c r="I88" s="73"/>
      <c r="J88" s="73"/>
      <c r="K88" s="73"/>
      <c r="L88" s="73"/>
      <c r="M88" s="73"/>
      <c r="N88" s="73"/>
      <c r="O88" s="73"/>
      <c r="P88" s="73"/>
      <c r="Q88" s="73"/>
      <c r="R88" s="73"/>
      <c r="S88" s="73"/>
      <c r="T88" s="73"/>
    </row>
    <row r="89" spans="1:20" ht="17.25" customHeight="1" x14ac:dyDescent="0.2">
      <c r="A89" s="52" t="s">
        <v>346</v>
      </c>
      <c r="B89" s="53" t="s">
        <v>140</v>
      </c>
      <c r="C89" s="54">
        <v>97760</v>
      </c>
      <c r="D89" s="68">
        <v>120</v>
      </c>
      <c r="E89" s="68">
        <v>0</v>
      </c>
      <c r="F89" s="68">
        <v>176</v>
      </c>
      <c r="G89" s="68">
        <v>0</v>
      </c>
      <c r="H89" s="68">
        <v>48.4</v>
      </c>
      <c r="I89" s="68">
        <v>46</v>
      </c>
      <c r="J89" s="68">
        <v>44</v>
      </c>
      <c r="K89" s="68">
        <v>42</v>
      </c>
      <c r="L89" s="68">
        <v>62</v>
      </c>
      <c r="M89" s="68">
        <v>42.42</v>
      </c>
      <c r="N89" s="68">
        <v>42</v>
      </c>
      <c r="O89" s="68">
        <v>150.80000000000001</v>
      </c>
      <c r="P89" s="68">
        <v>176</v>
      </c>
      <c r="Q89" s="68">
        <v>158</v>
      </c>
      <c r="R89" s="68">
        <v>158</v>
      </c>
      <c r="S89" s="68">
        <v>168</v>
      </c>
      <c r="T89" s="68">
        <v>116.82</v>
      </c>
    </row>
    <row r="90" spans="1:20" ht="17.25" customHeight="1" x14ac:dyDescent="0.2">
      <c r="A90" s="55"/>
      <c r="B90" s="55"/>
      <c r="C90" s="55"/>
      <c r="D90" s="73"/>
      <c r="E90" s="73"/>
      <c r="F90" s="73"/>
      <c r="G90" s="73"/>
      <c r="H90" s="73"/>
      <c r="I90" s="73"/>
      <c r="J90" s="73"/>
      <c r="K90" s="73"/>
      <c r="L90" s="73"/>
      <c r="M90" s="73"/>
      <c r="N90" s="73"/>
      <c r="O90" s="73"/>
      <c r="P90" s="73"/>
      <c r="Q90" s="73"/>
      <c r="R90" s="73"/>
      <c r="S90" s="73"/>
      <c r="T90" s="73"/>
    </row>
    <row r="91" spans="1:20" ht="17.25" customHeight="1" x14ac:dyDescent="0.2">
      <c r="A91" s="52" t="s">
        <v>347</v>
      </c>
      <c r="B91" s="53" t="s">
        <v>140</v>
      </c>
      <c r="C91" s="54">
        <v>97761</v>
      </c>
      <c r="D91" s="68">
        <v>120</v>
      </c>
      <c r="E91" s="68">
        <v>0</v>
      </c>
      <c r="F91" s="68">
        <v>176</v>
      </c>
      <c r="G91" s="68">
        <v>0</v>
      </c>
      <c r="H91" s="68">
        <v>48.4</v>
      </c>
      <c r="I91" s="68">
        <v>46</v>
      </c>
      <c r="J91" s="68">
        <v>44</v>
      </c>
      <c r="K91" s="68">
        <v>42</v>
      </c>
      <c r="L91" s="68">
        <v>62</v>
      </c>
      <c r="M91" s="68">
        <v>42.42</v>
      </c>
      <c r="N91" s="68">
        <v>42</v>
      </c>
      <c r="O91" s="68">
        <v>150.80000000000001</v>
      </c>
      <c r="P91" s="68">
        <v>176</v>
      </c>
      <c r="Q91" s="68">
        <v>158</v>
      </c>
      <c r="R91" s="68">
        <v>158</v>
      </c>
      <c r="S91" s="68">
        <v>168</v>
      </c>
      <c r="T91" s="68">
        <v>116.82</v>
      </c>
    </row>
    <row r="92" spans="1:20" ht="17.25" customHeight="1" x14ac:dyDescent="0.2">
      <c r="A92" s="55"/>
      <c r="B92" s="55"/>
      <c r="C92" s="55"/>
      <c r="D92" s="73"/>
      <c r="E92" s="73"/>
      <c r="F92" s="73"/>
      <c r="G92" s="73"/>
      <c r="H92" s="73"/>
      <c r="I92" s="73"/>
      <c r="J92" s="73"/>
      <c r="K92" s="73"/>
      <c r="L92" s="73"/>
      <c r="M92" s="73"/>
      <c r="N92" s="73"/>
      <c r="O92" s="73"/>
      <c r="P92" s="73"/>
      <c r="Q92" s="73"/>
      <c r="R92" s="73"/>
      <c r="S92" s="73"/>
      <c r="T92" s="73"/>
    </row>
    <row r="93" spans="1:20" ht="17.25" customHeight="1" x14ac:dyDescent="0.2">
      <c r="A93" s="52" t="s">
        <v>158</v>
      </c>
      <c r="B93" s="53" t="s">
        <v>140</v>
      </c>
      <c r="C93" s="54">
        <v>92507</v>
      </c>
      <c r="D93" s="68">
        <v>200.4</v>
      </c>
      <c r="E93" s="68">
        <v>0</v>
      </c>
      <c r="F93" s="68">
        <v>293.92</v>
      </c>
      <c r="G93" s="68">
        <v>0</v>
      </c>
      <c r="H93" s="68">
        <v>80.828000000000003</v>
      </c>
      <c r="I93" s="68">
        <v>76.819999999999993</v>
      </c>
      <c r="J93" s="68">
        <v>73.48</v>
      </c>
      <c r="K93" s="68">
        <v>70.14</v>
      </c>
      <c r="L93" s="68">
        <v>103.54</v>
      </c>
      <c r="M93" s="68">
        <v>70.841399999999993</v>
      </c>
      <c r="N93" s="68">
        <v>70.14</v>
      </c>
      <c r="O93" s="68">
        <v>251.83600000000001</v>
      </c>
      <c r="P93" s="68">
        <v>293.92</v>
      </c>
      <c r="Q93" s="68">
        <v>263.86</v>
      </c>
      <c r="R93" s="68">
        <v>263.86</v>
      </c>
      <c r="S93" s="68">
        <v>280.56</v>
      </c>
      <c r="T93" s="68">
        <v>195.08940000000001</v>
      </c>
    </row>
    <row r="94" spans="1:20" ht="17.25" customHeight="1" x14ac:dyDescent="0.2">
      <c r="A94" s="55"/>
      <c r="B94" s="55"/>
      <c r="C94" s="55"/>
      <c r="D94" s="73"/>
      <c r="E94" s="73"/>
      <c r="F94" s="73"/>
      <c r="G94" s="73"/>
      <c r="H94" s="73"/>
      <c r="I94" s="73"/>
      <c r="J94" s="73"/>
      <c r="K94" s="73"/>
      <c r="L94" s="73"/>
      <c r="M94" s="73"/>
      <c r="N94" s="73"/>
      <c r="O94" s="73"/>
      <c r="P94" s="73"/>
      <c r="Q94" s="73"/>
      <c r="R94" s="73"/>
      <c r="S94" s="73"/>
      <c r="T94" s="73"/>
    </row>
    <row r="95" spans="1:20" ht="17.25" customHeight="1" x14ac:dyDescent="0.2">
      <c r="A95" s="52" t="s">
        <v>348</v>
      </c>
      <c r="B95" s="53" t="s">
        <v>140</v>
      </c>
      <c r="C95" s="54">
        <v>92508</v>
      </c>
      <c r="D95" s="68">
        <v>116.4</v>
      </c>
      <c r="E95" s="68">
        <v>0</v>
      </c>
      <c r="F95" s="68">
        <v>170.72</v>
      </c>
      <c r="G95" s="68">
        <v>0</v>
      </c>
      <c r="H95" s="68">
        <v>46.948</v>
      </c>
      <c r="I95" s="68">
        <v>44.62</v>
      </c>
      <c r="J95" s="68">
        <v>42.68</v>
      </c>
      <c r="K95" s="68">
        <v>40.74</v>
      </c>
      <c r="L95" s="68">
        <v>60.14</v>
      </c>
      <c r="M95" s="68">
        <v>41.147399999999998</v>
      </c>
      <c r="N95" s="68">
        <v>40.74</v>
      </c>
      <c r="O95" s="68">
        <v>146.27600000000001</v>
      </c>
      <c r="P95" s="68">
        <v>170.72</v>
      </c>
      <c r="Q95" s="68">
        <v>153.26</v>
      </c>
      <c r="R95" s="68">
        <v>153.26</v>
      </c>
      <c r="S95" s="68">
        <v>162.96</v>
      </c>
      <c r="T95" s="68">
        <v>113.3154</v>
      </c>
    </row>
    <row r="96" spans="1:20" ht="17.25" customHeight="1" x14ac:dyDescent="0.2">
      <c r="A96" s="55"/>
      <c r="B96" s="55"/>
      <c r="C96" s="55"/>
      <c r="D96" s="73"/>
      <c r="E96" s="73"/>
      <c r="F96" s="73"/>
      <c r="G96" s="73"/>
      <c r="H96" s="73"/>
      <c r="I96" s="73"/>
      <c r="J96" s="73"/>
      <c r="K96" s="73"/>
      <c r="L96" s="73"/>
      <c r="M96" s="73"/>
      <c r="N96" s="73"/>
      <c r="O96" s="73"/>
      <c r="P96" s="73"/>
      <c r="Q96" s="73"/>
      <c r="R96" s="73"/>
      <c r="S96" s="73"/>
      <c r="T96" s="73"/>
    </row>
    <row r="97" spans="1:20" ht="17.25" customHeight="1" x14ac:dyDescent="0.2">
      <c r="A97" s="52" t="s">
        <v>349</v>
      </c>
      <c r="B97" s="53" t="s">
        <v>140</v>
      </c>
      <c r="C97" s="54">
        <v>92521</v>
      </c>
      <c r="D97" s="68">
        <v>307.8</v>
      </c>
      <c r="E97" s="68">
        <v>0</v>
      </c>
      <c r="F97" s="68">
        <v>451.44</v>
      </c>
      <c r="G97" s="68">
        <v>0</v>
      </c>
      <c r="H97" s="68">
        <v>124.146</v>
      </c>
      <c r="I97" s="68">
        <v>117.99</v>
      </c>
      <c r="J97" s="68">
        <v>112.86</v>
      </c>
      <c r="K97" s="68">
        <v>107.73</v>
      </c>
      <c r="L97" s="68">
        <v>159.03</v>
      </c>
      <c r="M97" s="68">
        <v>108.8073</v>
      </c>
      <c r="N97" s="68">
        <v>107.73</v>
      </c>
      <c r="O97" s="68">
        <v>386.80200000000002</v>
      </c>
      <c r="P97" s="68">
        <v>451.44</v>
      </c>
      <c r="Q97" s="68">
        <v>405.27</v>
      </c>
      <c r="R97" s="68">
        <v>405.27</v>
      </c>
      <c r="S97" s="68">
        <v>430.92</v>
      </c>
      <c r="T97" s="68">
        <v>299.64330000000001</v>
      </c>
    </row>
    <row r="98" spans="1:20" ht="17.25" customHeight="1" x14ac:dyDescent="0.2">
      <c r="A98" s="55"/>
      <c r="B98" s="55"/>
      <c r="C98" s="55"/>
      <c r="D98" s="73"/>
      <c r="E98" s="73"/>
      <c r="F98" s="73"/>
      <c r="G98" s="73"/>
      <c r="H98" s="73"/>
      <c r="I98" s="73"/>
      <c r="J98" s="73"/>
      <c r="K98" s="73"/>
      <c r="L98" s="73"/>
      <c r="M98" s="73"/>
      <c r="N98" s="73"/>
      <c r="O98" s="73"/>
      <c r="P98" s="73"/>
      <c r="Q98" s="73"/>
      <c r="R98" s="73"/>
      <c r="S98" s="73"/>
      <c r="T98" s="73"/>
    </row>
    <row r="99" spans="1:20" ht="17.25" customHeight="1" x14ac:dyDescent="0.2">
      <c r="A99" s="52" t="s">
        <v>350</v>
      </c>
      <c r="B99" s="53" t="s">
        <v>140</v>
      </c>
      <c r="C99" s="54">
        <v>92522</v>
      </c>
      <c r="D99" s="68">
        <v>307.8</v>
      </c>
      <c r="E99" s="68">
        <v>0</v>
      </c>
      <c r="F99" s="68">
        <v>451.44</v>
      </c>
      <c r="G99" s="68">
        <v>0</v>
      </c>
      <c r="H99" s="68">
        <v>124.146</v>
      </c>
      <c r="I99" s="68">
        <v>117.99</v>
      </c>
      <c r="J99" s="68">
        <v>112.86</v>
      </c>
      <c r="K99" s="68">
        <v>107.73</v>
      </c>
      <c r="L99" s="68">
        <v>159.03</v>
      </c>
      <c r="M99" s="68">
        <v>108.8073</v>
      </c>
      <c r="N99" s="68">
        <v>107.73</v>
      </c>
      <c r="O99" s="68">
        <v>386.80200000000002</v>
      </c>
      <c r="P99" s="68">
        <v>451.44</v>
      </c>
      <c r="Q99" s="68">
        <v>405.27</v>
      </c>
      <c r="R99" s="68">
        <v>405.27</v>
      </c>
      <c r="S99" s="68">
        <v>430.92</v>
      </c>
      <c r="T99" s="68">
        <v>299.64330000000001</v>
      </c>
    </row>
    <row r="100" spans="1:20" ht="17.25" customHeight="1" x14ac:dyDescent="0.2">
      <c r="A100" s="55"/>
      <c r="B100" s="55"/>
      <c r="C100" s="55"/>
      <c r="D100" s="73"/>
      <c r="E100" s="73"/>
      <c r="F100" s="73"/>
      <c r="G100" s="73"/>
      <c r="H100" s="73"/>
      <c r="I100" s="73"/>
      <c r="J100" s="73"/>
      <c r="K100" s="73"/>
      <c r="L100" s="73"/>
      <c r="M100" s="73"/>
      <c r="N100" s="73"/>
      <c r="O100" s="73"/>
      <c r="P100" s="73"/>
      <c r="Q100" s="73"/>
      <c r="R100" s="73"/>
      <c r="S100" s="73"/>
      <c r="T100" s="73"/>
    </row>
    <row r="101" spans="1:20" ht="17.25" customHeight="1" x14ac:dyDescent="0.2">
      <c r="A101" s="52" t="s">
        <v>159</v>
      </c>
      <c r="B101" s="53" t="s">
        <v>140</v>
      </c>
      <c r="C101" s="54">
        <v>92523</v>
      </c>
      <c r="D101" s="68">
        <v>307.8</v>
      </c>
      <c r="E101" s="68">
        <v>0</v>
      </c>
      <c r="F101" s="68">
        <v>451.44</v>
      </c>
      <c r="G101" s="68">
        <v>0</v>
      </c>
      <c r="H101" s="68">
        <v>124.146</v>
      </c>
      <c r="I101" s="68">
        <v>117.99</v>
      </c>
      <c r="J101" s="68">
        <v>112.86</v>
      </c>
      <c r="K101" s="68">
        <v>107.73</v>
      </c>
      <c r="L101" s="68">
        <v>159.03</v>
      </c>
      <c r="M101" s="68">
        <v>108.8073</v>
      </c>
      <c r="N101" s="68">
        <v>107.73</v>
      </c>
      <c r="O101" s="68">
        <v>386.80200000000002</v>
      </c>
      <c r="P101" s="68">
        <v>451.44</v>
      </c>
      <c r="Q101" s="68">
        <v>405.27</v>
      </c>
      <c r="R101" s="68">
        <v>405.27</v>
      </c>
      <c r="S101" s="68">
        <v>430.92</v>
      </c>
      <c r="T101" s="68">
        <v>299.64330000000001</v>
      </c>
    </row>
    <row r="102" spans="1:20" ht="17.25" customHeight="1" x14ac:dyDescent="0.2">
      <c r="A102" s="55"/>
      <c r="B102" s="55"/>
      <c r="C102" s="55"/>
      <c r="D102" s="73"/>
      <c r="E102" s="73"/>
      <c r="F102" s="73"/>
      <c r="G102" s="73"/>
      <c r="H102" s="73"/>
      <c r="I102" s="73"/>
      <c r="J102" s="73"/>
      <c r="K102" s="73"/>
      <c r="L102" s="73"/>
      <c r="M102" s="73"/>
      <c r="N102" s="73"/>
      <c r="O102" s="73"/>
      <c r="P102" s="73"/>
      <c r="Q102" s="73"/>
      <c r="R102" s="73"/>
      <c r="S102" s="73"/>
      <c r="T102" s="73"/>
    </row>
    <row r="103" spans="1:20" ht="17.25" customHeight="1" x14ac:dyDescent="0.2">
      <c r="A103" s="52" t="s">
        <v>160</v>
      </c>
      <c r="B103" s="53" t="s">
        <v>140</v>
      </c>
      <c r="C103" s="54">
        <v>92526</v>
      </c>
      <c r="D103" s="68">
        <v>157.80000000000001</v>
      </c>
      <c r="E103" s="68">
        <v>0</v>
      </c>
      <c r="F103" s="68">
        <v>231.44</v>
      </c>
      <c r="G103" s="68">
        <v>0</v>
      </c>
      <c r="H103" s="68">
        <v>63.646000000000001</v>
      </c>
      <c r="I103" s="68">
        <v>60.49</v>
      </c>
      <c r="J103" s="68">
        <v>57.86</v>
      </c>
      <c r="K103" s="68">
        <v>55.23</v>
      </c>
      <c r="L103" s="68">
        <v>81.53</v>
      </c>
      <c r="M103" s="68">
        <v>55.782299999999999</v>
      </c>
      <c r="N103" s="68">
        <v>55.23</v>
      </c>
      <c r="O103" s="68">
        <v>198.30199999999999</v>
      </c>
      <c r="P103" s="68">
        <v>231.44</v>
      </c>
      <c r="Q103" s="68">
        <v>207.77</v>
      </c>
      <c r="R103" s="68">
        <v>207.77</v>
      </c>
      <c r="S103" s="68">
        <v>220.92</v>
      </c>
      <c r="T103" s="68">
        <v>153.6183</v>
      </c>
    </row>
    <row r="104" spans="1:20" ht="17.25" customHeight="1" x14ac:dyDescent="0.2">
      <c r="A104" s="55"/>
      <c r="B104" s="55"/>
      <c r="C104" s="55"/>
      <c r="D104" s="73"/>
      <c r="E104" s="73"/>
      <c r="F104" s="73"/>
      <c r="G104" s="73"/>
      <c r="H104" s="73"/>
      <c r="I104" s="73"/>
      <c r="J104" s="73"/>
      <c r="K104" s="73"/>
      <c r="L104" s="73"/>
      <c r="M104" s="73"/>
      <c r="N104" s="73"/>
      <c r="O104" s="73"/>
      <c r="P104" s="73"/>
      <c r="Q104" s="73"/>
      <c r="R104" s="73"/>
      <c r="S104" s="73"/>
      <c r="T104" s="73"/>
    </row>
    <row r="105" spans="1:20" ht="17.25" customHeight="1" x14ac:dyDescent="0.2">
      <c r="A105" s="52" t="s">
        <v>351</v>
      </c>
      <c r="B105" s="53" t="s">
        <v>140</v>
      </c>
      <c r="C105" s="54">
        <v>92597</v>
      </c>
      <c r="D105" s="68">
        <v>574.20000000000005</v>
      </c>
      <c r="E105" s="68">
        <v>0</v>
      </c>
      <c r="F105" s="68">
        <v>842.16</v>
      </c>
      <c r="G105" s="68">
        <v>0</v>
      </c>
      <c r="H105" s="68">
        <v>231.59399999999999</v>
      </c>
      <c r="I105" s="68">
        <v>220.11</v>
      </c>
      <c r="J105" s="68">
        <v>210.54</v>
      </c>
      <c r="K105" s="68">
        <v>200.97</v>
      </c>
      <c r="L105" s="68">
        <v>296.67</v>
      </c>
      <c r="M105" s="68">
        <v>202.97970000000001</v>
      </c>
      <c r="N105" s="68">
        <v>200.97</v>
      </c>
      <c r="O105" s="68">
        <v>721.57799999999997</v>
      </c>
      <c r="P105" s="68">
        <v>842.16</v>
      </c>
      <c r="Q105" s="68">
        <v>756.03</v>
      </c>
      <c r="R105" s="68">
        <v>756.03</v>
      </c>
      <c r="S105" s="68">
        <v>803.88</v>
      </c>
      <c r="T105" s="68">
        <v>558.9837</v>
      </c>
    </row>
    <row r="106" spans="1:20" ht="17.25" customHeight="1" x14ac:dyDescent="0.2">
      <c r="A106" s="55"/>
      <c r="B106" s="55"/>
      <c r="C106" s="55"/>
      <c r="D106" s="73"/>
      <c r="E106" s="73"/>
      <c r="F106" s="73"/>
      <c r="G106" s="73"/>
      <c r="H106" s="73"/>
      <c r="I106" s="73"/>
      <c r="J106" s="73"/>
      <c r="K106" s="73"/>
      <c r="L106" s="73"/>
      <c r="M106" s="73"/>
      <c r="N106" s="73"/>
      <c r="O106" s="73"/>
      <c r="P106" s="73"/>
      <c r="Q106" s="73"/>
      <c r="R106" s="73"/>
      <c r="S106" s="73"/>
      <c r="T106" s="73"/>
    </row>
    <row r="107" spans="1:20" ht="17.25" customHeight="1" x14ac:dyDescent="0.2">
      <c r="A107" s="52" t="s">
        <v>161</v>
      </c>
      <c r="B107" s="53" t="s">
        <v>140</v>
      </c>
      <c r="C107" s="54">
        <v>92610</v>
      </c>
      <c r="D107" s="68">
        <v>405.6</v>
      </c>
      <c r="E107" s="68">
        <v>0</v>
      </c>
      <c r="F107" s="68">
        <v>594.88</v>
      </c>
      <c r="G107" s="68">
        <v>0</v>
      </c>
      <c r="H107" s="68">
        <v>163.59200000000001</v>
      </c>
      <c r="I107" s="68">
        <v>155.47999999999999</v>
      </c>
      <c r="J107" s="68">
        <v>148.72</v>
      </c>
      <c r="K107" s="68">
        <v>141.96</v>
      </c>
      <c r="L107" s="68">
        <v>209.56</v>
      </c>
      <c r="M107" s="68">
        <v>143.37960000000001</v>
      </c>
      <c r="N107" s="68">
        <v>141.96</v>
      </c>
      <c r="O107" s="68">
        <v>509.70400000000001</v>
      </c>
      <c r="P107" s="68">
        <v>594.88</v>
      </c>
      <c r="Q107" s="68">
        <v>534.04</v>
      </c>
      <c r="R107" s="68">
        <v>534.04</v>
      </c>
      <c r="S107" s="68">
        <v>567.84</v>
      </c>
      <c r="T107" s="68">
        <v>394.85160000000002</v>
      </c>
    </row>
    <row r="108" spans="1:20" ht="17.25" customHeight="1" x14ac:dyDescent="0.2">
      <c r="A108" s="55"/>
      <c r="B108" s="55"/>
      <c r="C108" s="55"/>
      <c r="D108" s="73"/>
      <c r="E108" s="73"/>
      <c r="F108" s="73"/>
      <c r="G108" s="73"/>
      <c r="H108" s="73"/>
      <c r="I108" s="73"/>
      <c r="J108" s="73"/>
      <c r="K108" s="73"/>
      <c r="L108" s="73"/>
      <c r="M108" s="73"/>
      <c r="N108" s="73"/>
      <c r="O108" s="73"/>
      <c r="P108" s="73"/>
      <c r="Q108" s="73"/>
      <c r="R108" s="73"/>
      <c r="S108" s="73"/>
      <c r="T108" s="73"/>
    </row>
    <row r="109" spans="1:20" ht="17.25" customHeight="1" x14ac:dyDescent="0.2">
      <c r="A109" s="52" t="s">
        <v>162</v>
      </c>
      <c r="B109" s="53" t="s">
        <v>140</v>
      </c>
      <c r="C109" s="54">
        <v>92611</v>
      </c>
      <c r="D109" s="68">
        <v>557.4</v>
      </c>
      <c r="E109" s="68"/>
      <c r="F109" s="68"/>
      <c r="G109" s="68">
        <v>0</v>
      </c>
      <c r="H109" s="68">
        <v>224.81800000000001</v>
      </c>
      <c r="I109" s="68">
        <v>213.67</v>
      </c>
      <c r="J109" s="68">
        <v>204.38</v>
      </c>
      <c r="K109" s="68">
        <v>195.09</v>
      </c>
      <c r="L109" s="68">
        <v>287.99</v>
      </c>
      <c r="M109" s="68">
        <v>197.04089999999999</v>
      </c>
      <c r="N109" s="68">
        <v>195.09</v>
      </c>
      <c r="O109" s="68">
        <v>700.46600000000001</v>
      </c>
      <c r="P109" s="68">
        <v>817.52</v>
      </c>
      <c r="Q109" s="68">
        <v>733.91</v>
      </c>
      <c r="R109" s="68">
        <v>733.91</v>
      </c>
      <c r="S109" s="68">
        <v>780.36</v>
      </c>
      <c r="T109" s="68">
        <v>542.62890000000004</v>
      </c>
    </row>
    <row r="110" spans="1:20" ht="17.25" customHeight="1" x14ac:dyDescent="0.2">
      <c r="A110" s="52"/>
      <c r="B110" s="53" t="s">
        <v>163</v>
      </c>
      <c r="C110" s="54">
        <v>74230</v>
      </c>
      <c r="D110" s="68">
        <v>526.79999999999995</v>
      </c>
      <c r="E110" s="68"/>
      <c r="F110" s="68"/>
      <c r="G110" s="68">
        <v>0</v>
      </c>
      <c r="H110" s="68">
        <v>212.476</v>
      </c>
      <c r="I110" s="68">
        <v>201.94</v>
      </c>
      <c r="J110" s="68">
        <v>193.16</v>
      </c>
      <c r="K110" s="68">
        <v>184.38</v>
      </c>
      <c r="L110" s="68">
        <v>272.18</v>
      </c>
      <c r="M110" s="68">
        <v>186.22380000000001</v>
      </c>
      <c r="N110" s="68">
        <v>184.38</v>
      </c>
      <c r="O110" s="68">
        <v>662.01199999999994</v>
      </c>
      <c r="P110" s="68">
        <v>772.64</v>
      </c>
      <c r="Q110" s="68">
        <v>693.62</v>
      </c>
      <c r="R110" s="68">
        <v>693.62</v>
      </c>
      <c r="S110" s="68">
        <v>737.52</v>
      </c>
      <c r="T110" s="68">
        <v>512.83979999999997</v>
      </c>
    </row>
    <row r="111" spans="1:20" ht="17.25" customHeight="1" x14ac:dyDescent="0.2">
      <c r="A111" s="52"/>
      <c r="B111" s="53" t="s">
        <v>32</v>
      </c>
      <c r="C111" s="54"/>
      <c r="D111" s="68">
        <v>1084.1999999999998</v>
      </c>
      <c r="E111" s="68">
        <v>0</v>
      </c>
      <c r="F111" s="68">
        <v>1590.1599999999999</v>
      </c>
      <c r="G111" s="68">
        <v>0</v>
      </c>
      <c r="H111" s="68">
        <v>437.29399999999998</v>
      </c>
      <c r="I111" s="68">
        <v>415.61</v>
      </c>
      <c r="J111" s="68">
        <v>397.53999999999996</v>
      </c>
      <c r="K111" s="68">
        <v>379.47</v>
      </c>
      <c r="L111" s="68">
        <v>560.17000000000007</v>
      </c>
      <c r="M111" s="68">
        <v>383.2647</v>
      </c>
      <c r="N111" s="68">
        <v>379.47</v>
      </c>
      <c r="O111" s="68">
        <v>1362.4780000000001</v>
      </c>
      <c r="P111" s="68">
        <v>1590.1599999999999</v>
      </c>
      <c r="Q111" s="68">
        <v>1427.53</v>
      </c>
      <c r="R111" s="68">
        <v>1427.53</v>
      </c>
      <c r="S111" s="68">
        <v>1517.88</v>
      </c>
      <c r="T111" s="68">
        <v>1055.4686999999999</v>
      </c>
    </row>
    <row r="112" spans="1:20" ht="17.25" customHeight="1" x14ac:dyDescent="0.2">
      <c r="A112" s="55"/>
      <c r="B112" s="79"/>
      <c r="C112" s="73"/>
      <c r="D112" s="73"/>
      <c r="E112" s="73"/>
      <c r="F112" s="73"/>
      <c r="G112" s="73"/>
      <c r="H112" s="73"/>
      <c r="I112" s="73"/>
      <c r="J112" s="73"/>
      <c r="K112" s="73"/>
      <c r="L112" s="73"/>
      <c r="M112" s="73"/>
      <c r="N112" s="73"/>
      <c r="O112" s="73"/>
      <c r="P112" s="73"/>
      <c r="Q112" s="73"/>
      <c r="R112" s="73"/>
      <c r="S112" s="73"/>
      <c r="T112" s="73"/>
    </row>
    <row r="113" spans="1:20" ht="17.25" customHeight="1" x14ac:dyDescent="0.2">
      <c r="A113" s="52" t="s">
        <v>352</v>
      </c>
      <c r="B113" s="53" t="s">
        <v>140</v>
      </c>
      <c r="C113" s="54">
        <v>96125</v>
      </c>
      <c r="D113" s="68">
        <v>190.2</v>
      </c>
      <c r="E113" s="68">
        <v>0</v>
      </c>
      <c r="F113" s="68">
        <v>278.95999999999998</v>
      </c>
      <c r="G113" s="68">
        <v>0</v>
      </c>
      <c r="H113" s="68">
        <v>76.713999999999999</v>
      </c>
      <c r="I113" s="68">
        <v>72.91</v>
      </c>
      <c r="J113" s="68">
        <v>69.739999999999995</v>
      </c>
      <c r="K113" s="68">
        <v>66.569999999999993</v>
      </c>
      <c r="L113" s="68">
        <v>98.27</v>
      </c>
      <c r="M113" s="68">
        <v>67.235699999999994</v>
      </c>
      <c r="N113" s="68">
        <v>66.569999999999993</v>
      </c>
      <c r="O113" s="68">
        <v>239.018</v>
      </c>
      <c r="P113" s="68">
        <v>278.95999999999998</v>
      </c>
      <c r="Q113" s="68">
        <v>250.43</v>
      </c>
      <c r="R113" s="68">
        <v>250.43</v>
      </c>
      <c r="S113" s="68">
        <v>266.27999999999997</v>
      </c>
      <c r="T113" s="68">
        <v>185.15969999999999</v>
      </c>
    </row>
    <row r="114" spans="1:20" ht="17.25" customHeight="1" x14ac:dyDescent="0.2">
      <c r="A114" s="55"/>
      <c r="B114" s="55"/>
      <c r="C114" s="55"/>
      <c r="D114" s="73"/>
      <c r="E114" s="73"/>
      <c r="F114" s="73"/>
      <c r="G114" s="73"/>
      <c r="H114" s="73"/>
      <c r="I114" s="73"/>
      <c r="J114" s="73"/>
      <c r="K114" s="73"/>
      <c r="L114" s="73"/>
      <c r="M114" s="73"/>
      <c r="N114" s="73"/>
      <c r="O114" s="73"/>
      <c r="P114" s="73"/>
      <c r="Q114" s="73"/>
      <c r="R114" s="73"/>
      <c r="S114" s="73"/>
      <c r="T114" s="73"/>
    </row>
    <row r="115" spans="1:20" ht="17.25" customHeight="1" x14ac:dyDescent="0.2">
      <c r="A115" s="52" t="s">
        <v>353</v>
      </c>
      <c r="B115" s="53" t="s">
        <v>140</v>
      </c>
      <c r="C115" s="54">
        <v>96125</v>
      </c>
      <c r="D115" s="68">
        <v>190.2</v>
      </c>
      <c r="E115" s="68">
        <v>0</v>
      </c>
      <c r="F115" s="68">
        <v>278.95999999999998</v>
      </c>
      <c r="G115" s="68">
        <v>0</v>
      </c>
      <c r="H115" s="68">
        <v>76.713999999999999</v>
      </c>
      <c r="I115" s="68">
        <v>72.91</v>
      </c>
      <c r="J115" s="68">
        <v>69.739999999999995</v>
      </c>
      <c r="K115" s="68">
        <v>66.569999999999993</v>
      </c>
      <c r="L115" s="68">
        <v>98.27</v>
      </c>
      <c r="M115" s="68">
        <v>67.235699999999994</v>
      </c>
      <c r="N115" s="68">
        <v>66.569999999999993</v>
      </c>
      <c r="O115" s="68">
        <v>239.018</v>
      </c>
      <c r="P115" s="68">
        <v>278.95999999999998</v>
      </c>
      <c r="Q115" s="68">
        <v>250.43</v>
      </c>
      <c r="R115" s="68">
        <v>250.43</v>
      </c>
      <c r="S115" s="68">
        <v>266.27999999999997</v>
      </c>
      <c r="T115" s="68">
        <v>185.15969999999999</v>
      </c>
    </row>
    <row r="116" spans="1:20" ht="17.25" customHeight="1" x14ac:dyDescent="0.2">
      <c r="A116" s="55"/>
      <c r="B116" s="55"/>
      <c r="C116" s="55"/>
      <c r="D116" s="73"/>
      <c r="E116" s="73"/>
      <c r="F116" s="73"/>
      <c r="G116" s="73"/>
      <c r="H116" s="73"/>
      <c r="I116" s="73"/>
      <c r="J116" s="73"/>
      <c r="K116" s="73"/>
      <c r="L116" s="73"/>
      <c r="M116" s="73"/>
      <c r="N116" s="73"/>
      <c r="O116" s="73"/>
      <c r="P116" s="73"/>
      <c r="Q116" s="73"/>
      <c r="R116" s="73"/>
      <c r="S116" s="73"/>
      <c r="T116" s="73"/>
    </row>
    <row r="117" spans="1:20" ht="17.25" customHeight="1" x14ac:dyDescent="0.2">
      <c r="A117" s="52" t="s">
        <v>354</v>
      </c>
      <c r="B117" s="53" t="s">
        <v>140</v>
      </c>
      <c r="C117" s="54">
        <v>97129</v>
      </c>
      <c r="D117" s="68">
        <v>111.6</v>
      </c>
      <c r="E117" s="68">
        <v>0</v>
      </c>
      <c r="F117" s="68">
        <v>163.68</v>
      </c>
      <c r="G117" s="68">
        <v>0</v>
      </c>
      <c r="H117" s="68">
        <v>45.012</v>
      </c>
      <c r="I117" s="68">
        <v>42.78</v>
      </c>
      <c r="J117" s="68">
        <v>40.92</v>
      </c>
      <c r="K117" s="68">
        <v>39.06</v>
      </c>
      <c r="L117" s="68">
        <v>57.66</v>
      </c>
      <c r="M117" s="68">
        <v>39.450600000000001</v>
      </c>
      <c r="N117" s="68">
        <v>39.06</v>
      </c>
      <c r="O117" s="68">
        <v>140.244</v>
      </c>
      <c r="P117" s="68">
        <v>163.68</v>
      </c>
      <c r="Q117" s="68">
        <v>146.94</v>
      </c>
      <c r="R117" s="68">
        <v>146.94</v>
      </c>
      <c r="S117" s="68">
        <v>156.24</v>
      </c>
      <c r="T117" s="68">
        <v>108.6426</v>
      </c>
    </row>
    <row r="118" spans="1:20" ht="17.25" customHeight="1" x14ac:dyDescent="0.2">
      <c r="A118" s="55"/>
      <c r="B118" s="55"/>
      <c r="C118" s="55"/>
      <c r="D118" s="73"/>
      <c r="E118" s="73"/>
      <c r="F118" s="73"/>
      <c r="G118" s="73"/>
      <c r="H118" s="73"/>
      <c r="I118" s="73"/>
      <c r="J118" s="73"/>
      <c r="K118" s="73"/>
      <c r="L118" s="73"/>
      <c r="M118" s="73"/>
      <c r="N118" s="73"/>
      <c r="O118" s="73"/>
      <c r="P118" s="73"/>
      <c r="Q118" s="73"/>
      <c r="R118" s="73"/>
      <c r="S118" s="73"/>
      <c r="T118" s="73"/>
    </row>
    <row r="119" spans="1:20" ht="17.25" customHeight="1" x14ac:dyDescent="0.2">
      <c r="A119" s="52" t="s">
        <v>355</v>
      </c>
      <c r="B119" s="53" t="s">
        <v>120</v>
      </c>
      <c r="C119" s="54">
        <v>93798</v>
      </c>
      <c r="D119" s="68">
        <v>61.2</v>
      </c>
      <c r="E119" s="68">
        <v>0</v>
      </c>
      <c r="F119" s="68">
        <v>89.76</v>
      </c>
      <c r="G119" s="68">
        <v>0</v>
      </c>
      <c r="H119" s="68">
        <v>24.684000000000001</v>
      </c>
      <c r="I119" s="68">
        <v>23.46</v>
      </c>
      <c r="J119" s="68">
        <v>22.44</v>
      </c>
      <c r="K119" s="68">
        <v>21.42</v>
      </c>
      <c r="L119" s="68">
        <v>31.62</v>
      </c>
      <c r="M119" s="68">
        <v>21.6342</v>
      </c>
      <c r="N119" s="68">
        <v>21.42</v>
      </c>
      <c r="O119" s="68">
        <v>76.908000000000001</v>
      </c>
      <c r="P119" s="68">
        <v>89.76</v>
      </c>
      <c r="Q119" s="68">
        <v>80.58</v>
      </c>
      <c r="R119" s="68">
        <v>80.58</v>
      </c>
      <c r="S119" s="68">
        <v>85.68</v>
      </c>
      <c r="T119" s="68">
        <v>59.578200000000002</v>
      </c>
    </row>
    <row r="120" spans="1:20" ht="17.25" customHeight="1" x14ac:dyDescent="0.2">
      <c r="A120" s="55"/>
      <c r="B120" s="73"/>
      <c r="C120" s="72"/>
      <c r="D120" s="73"/>
      <c r="E120" s="73"/>
      <c r="F120" s="73"/>
      <c r="G120" s="73"/>
      <c r="H120" s="73"/>
      <c r="I120" s="73"/>
      <c r="J120" s="73"/>
      <c r="K120" s="73"/>
      <c r="L120" s="73"/>
      <c r="M120" s="73"/>
      <c r="N120" s="73"/>
      <c r="O120" s="73"/>
      <c r="P120" s="73"/>
      <c r="Q120" s="73"/>
      <c r="R120" s="73"/>
      <c r="S120" s="73"/>
      <c r="T120" s="73"/>
    </row>
    <row r="121" spans="1:20" ht="17.25" customHeight="1" x14ac:dyDescent="0.2">
      <c r="A121" s="52" t="s">
        <v>356</v>
      </c>
      <c r="B121" s="53" t="s">
        <v>120</v>
      </c>
      <c r="C121" s="54">
        <v>94626</v>
      </c>
      <c r="D121" s="68">
        <v>134.4</v>
      </c>
      <c r="E121" s="68">
        <v>0</v>
      </c>
      <c r="F121" s="68">
        <v>197.12</v>
      </c>
      <c r="G121" s="68">
        <v>0</v>
      </c>
      <c r="H121" s="68">
        <v>54.207999999999998</v>
      </c>
      <c r="I121" s="68">
        <v>51.52</v>
      </c>
      <c r="J121" s="68">
        <v>49.28</v>
      </c>
      <c r="K121" s="68">
        <v>47.04</v>
      </c>
      <c r="L121" s="68">
        <v>69.44</v>
      </c>
      <c r="M121" s="68">
        <v>47.510399999999997</v>
      </c>
      <c r="N121" s="68">
        <v>47.04</v>
      </c>
      <c r="O121" s="68">
        <v>168.89599999999999</v>
      </c>
      <c r="P121" s="68">
        <v>197.12</v>
      </c>
      <c r="Q121" s="68">
        <v>176.96</v>
      </c>
      <c r="R121" s="68">
        <v>176.96</v>
      </c>
      <c r="S121" s="68">
        <v>188.16</v>
      </c>
      <c r="T121" s="68">
        <v>130.83840000000001</v>
      </c>
    </row>
    <row r="122" spans="1:20" ht="17.25" customHeight="1" x14ac:dyDescent="0.2">
      <c r="A122" s="55"/>
      <c r="B122" s="73"/>
      <c r="C122" s="72"/>
      <c r="D122" s="73"/>
      <c r="E122" s="73"/>
      <c r="F122" s="73"/>
      <c r="G122" s="73"/>
      <c r="H122" s="73"/>
      <c r="I122" s="73"/>
      <c r="J122" s="73"/>
      <c r="K122" s="73"/>
      <c r="L122" s="73"/>
      <c r="M122" s="73"/>
      <c r="N122" s="73"/>
      <c r="O122" s="73"/>
      <c r="P122" s="73"/>
      <c r="Q122" s="73"/>
      <c r="R122" s="73"/>
      <c r="S122" s="73"/>
      <c r="T122" s="73"/>
    </row>
    <row r="123" spans="1:20" ht="17.25" customHeight="1" x14ac:dyDescent="0.2">
      <c r="A123" s="52" t="s">
        <v>357</v>
      </c>
      <c r="B123" s="53" t="s">
        <v>120</v>
      </c>
      <c r="C123" s="54">
        <v>96523</v>
      </c>
      <c r="D123" s="68">
        <v>86.4</v>
      </c>
      <c r="E123" s="68">
        <v>0</v>
      </c>
      <c r="F123" s="68">
        <v>126.72</v>
      </c>
      <c r="G123" s="68">
        <v>0</v>
      </c>
      <c r="H123" s="68">
        <v>34.847999999999999</v>
      </c>
      <c r="I123" s="68">
        <v>33.119999999999997</v>
      </c>
      <c r="J123" s="68">
        <v>31.68</v>
      </c>
      <c r="K123" s="68">
        <v>30.24</v>
      </c>
      <c r="L123" s="68">
        <v>44.64</v>
      </c>
      <c r="M123" s="68">
        <v>30.542400000000001</v>
      </c>
      <c r="N123" s="68">
        <v>30.24</v>
      </c>
      <c r="O123" s="68">
        <v>108.57599999999999</v>
      </c>
      <c r="P123" s="68">
        <v>126.72</v>
      </c>
      <c r="Q123" s="68">
        <v>113.76</v>
      </c>
      <c r="R123" s="68">
        <v>113.76</v>
      </c>
      <c r="S123" s="68">
        <v>120.96</v>
      </c>
      <c r="T123" s="68">
        <v>84.110399999999998</v>
      </c>
    </row>
    <row r="124" spans="1:20" ht="17.25" customHeight="1" x14ac:dyDescent="0.2">
      <c r="A124" s="55"/>
      <c r="B124" s="73"/>
      <c r="C124" s="72"/>
      <c r="D124" s="73"/>
      <c r="E124" s="73"/>
      <c r="F124" s="73"/>
      <c r="G124" s="73"/>
      <c r="H124" s="73"/>
      <c r="I124" s="73"/>
      <c r="J124" s="73"/>
      <c r="K124" s="73"/>
      <c r="L124" s="73"/>
      <c r="M124" s="73"/>
      <c r="N124" s="73"/>
      <c r="O124" s="73"/>
      <c r="P124" s="73"/>
      <c r="Q124" s="73"/>
      <c r="R124" s="73"/>
      <c r="S124" s="73"/>
      <c r="T124" s="73"/>
    </row>
    <row r="125" spans="1:20" ht="17.25" customHeight="1" x14ac:dyDescent="0.2">
      <c r="A125" s="52" t="s">
        <v>212</v>
      </c>
      <c r="B125" s="53" t="s">
        <v>120</v>
      </c>
      <c r="C125" s="54">
        <v>99195</v>
      </c>
      <c r="D125" s="68">
        <v>148.80000000000001</v>
      </c>
      <c r="E125" s="68">
        <v>0</v>
      </c>
      <c r="F125" s="68">
        <v>218.24</v>
      </c>
      <c r="G125" s="68">
        <v>0</v>
      </c>
      <c r="H125" s="68">
        <v>60.015999999999998</v>
      </c>
      <c r="I125" s="68">
        <v>57.04</v>
      </c>
      <c r="J125" s="68">
        <v>54.56</v>
      </c>
      <c r="K125" s="68">
        <v>52.08</v>
      </c>
      <c r="L125" s="68">
        <v>76.88</v>
      </c>
      <c r="M125" s="68">
        <v>52.6008</v>
      </c>
      <c r="N125" s="68">
        <v>52.08</v>
      </c>
      <c r="O125" s="68">
        <v>186.99199999999999</v>
      </c>
      <c r="P125" s="68">
        <v>218.24</v>
      </c>
      <c r="Q125" s="68">
        <v>195.92</v>
      </c>
      <c r="R125" s="68">
        <v>195.92</v>
      </c>
      <c r="S125" s="68">
        <v>208.32</v>
      </c>
      <c r="T125" s="68">
        <v>144.85679999999999</v>
      </c>
    </row>
    <row r="126" spans="1:20" ht="17.25" customHeight="1" x14ac:dyDescent="0.2">
      <c r="A126" s="55"/>
      <c r="B126" s="73"/>
      <c r="C126" s="72"/>
      <c r="D126" s="73"/>
      <c r="E126" s="73"/>
      <c r="F126" s="73"/>
      <c r="G126" s="73"/>
      <c r="H126" s="73"/>
      <c r="I126" s="73"/>
      <c r="J126" s="73"/>
      <c r="K126" s="73"/>
      <c r="L126" s="73"/>
      <c r="M126" s="73"/>
      <c r="N126" s="73"/>
      <c r="O126" s="73"/>
      <c r="P126" s="73"/>
      <c r="Q126" s="73"/>
      <c r="R126" s="73"/>
      <c r="S126" s="73"/>
      <c r="T126" s="73"/>
    </row>
    <row r="127" spans="1:20" ht="17.25" customHeight="1" x14ac:dyDescent="0.2">
      <c r="A127" s="80" t="s">
        <v>358</v>
      </c>
      <c r="B127" s="53" t="s">
        <v>120</v>
      </c>
      <c r="C127" s="54">
        <v>36430</v>
      </c>
      <c r="D127" s="68">
        <v>574.20000000000005</v>
      </c>
      <c r="E127" s="68"/>
      <c r="F127" s="68"/>
      <c r="G127" s="68">
        <v>196</v>
      </c>
      <c r="H127" s="68">
        <v>231.59399999999999</v>
      </c>
      <c r="I127" s="68">
        <v>220.11</v>
      </c>
      <c r="J127" s="68">
        <v>210.54</v>
      </c>
      <c r="K127" s="68">
        <v>200.97</v>
      </c>
      <c r="L127" s="68">
        <v>296.67</v>
      </c>
      <c r="M127" s="68">
        <v>202.97970000000001</v>
      </c>
      <c r="N127" s="68">
        <v>200.97</v>
      </c>
      <c r="O127" s="68">
        <v>721.57799999999997</v>
      </c>
      <c r="P127" s="68">
        <v>842.16</v>
      </c>
      <c r="Q127" s="68">
        <v>756.03</v>
      </c>
      <c r="R127" s="68">
        <v>756.03</v>
      </c>
      <c r="S127" s="68">
        <v>803.88</v>
      </c>
      <c r="T127" s="68">
        <v>558.9837</v>
      </c>
    </row>
    <row r="128" spans="1:20" ht="17.25" customHeight="1" x14ac:dyDescent="0.2">
      <c r="A128" s="80" t="s">
        <v>0</v>
      </c>
      <c r="B128" s="81" t="s">
        <v>359</v>
      </c>
      <c r="C128" s="54" t="s">
        <v>302</v>
      </c>
      <c r="D128" s="68">
        <v>322.8</v>
      </c>
      <c r="E128" s="68"/>
      <c r="F128" s="68"/>
      <c r="G128" s="68">
        <v>0</v>
      </c>
      <c r="H128" s="68">
        <v>130.196</v>
      </c>
      <c r="I128" s="68">
        <v>123.74</v>
      </c>
      <c r="J128" s="68">
        <v>118.36</v>
      </c>
      <c r="K128" s="68">
        <v>112.98</v>
      </c>
      <c r="L128" s="68">
        <v>166.78</v>
      </c>
      <c r="M128" s="68">
        <v>114.10980000000001</v>
      </c>
      <c r="N128" s="68">
        <v>112.98</v>
      </c>
      <c r="O128" s="68">
        <v>405.65199999999999</v>
      </c>
      <c r="P128" s="68">
        <v>473.44</v>
      </c>
      <c r="Q128" s="68">
        <v>425.02</v>
      </c>
      <c r="R128" s="68">
        <v>425.02</v>
      </c>
      <c r="S128" s="68">
        <v>451.92</v>
      </c>
      <c r="T128" s="68">
        <v>314.24579999999997</v>
      </c>
    </row>
    <row r="129" spans="1:20" ht="17.25" customHeight="1" x14ac:dyDescent="0.2">
      <c r="A129" s="80"/>
      <c r="B129" s="81" t="s">
        <v>32</v>
      </c>
      <c r="C129" s="54"/>
      <c r="D129" s="68">
        <v>897</v>
      </c>
      <c r="E129" s="68">
        <v>196</v>
      </c>
      <c r="F129" s="68">
        <v>1315.6</v>
      </c>
      <c r="G129" s="68">
        <v>196</v>
      </c>
      <c r="H129" s="68">
        <v>361.78999999999996</v>
      </c>
      <c r="I129" s="68">
        <v>343.85</v>
      </c>
      <c r="J129" s="68">
        <v>328.9</v>
      </c>
      <c r="K129" s="68">
        <v>313.95</v>
      </c>
      <c r="L129" s="68">
        <v>463.45000000000005</v>
      </c>
      <c r="M129" s="68">
        <v>317.08950000000004</v>
      </c>
      <c r="N129" s="68">
        <v>313.95</v>
      </c>
      <c r="O129" s="68">
        <v>1127.23</v>
      </c>
      <c r="P129" s="68">
        <v>1315.6</v>
      </c>
      <c r="Q129" s="68">
        <v>1181.05</v>
      </c>
      <c r="R129" s="68">
        <v>1181.05</v>
      </c>
      <c r="S129" s="68">
        <v>1255.8</v>
      </c>
      <c r="T129" s="68">
        <v>873.22949999999992</v>
      </c>
    </row>
    <row r="130" spans="1:20" ht="17.25" customHeight="1" x14ac:dyDescent="0.2">
      <c r="A130" s="55"/>
      <c r="B130" s="73"/>
      <c r="C130" s="72"/>
      <c r="D130" s="73"/>
      <c r="E130" s="73"/>
      <c r="F130" s="73"/>
      <c r="G130" s="73"/>
      <c r="H130" s="73"/>
      <c r="I130" s="73"/>
      <c r="J130" s="73"/>
      <c r="K130" s="73"/>
      <c r="L130" s="73"/>
      <c r="M130" s="73"/>
      <c r="N130" s="73"/>
      <c r="O130" s="73"/>
      <c r="P130" s="73"/>
      <c r="Q130" s="73"/>
      <c r="R130" s="73"/>
      <c r="S130" s="73"/>
      <c r="T130" s="73"/>
    </row>
    <row r="131" spans="1:20" ht="17.25" customHeight="1" x14ac:dyDescent="0.2">
      <c r="A131" s="80" t="s">
        <v>360</v>
      </c>
      <c r="B131" s="53" t="s">
        <v>120</v>
      </c>
      <c r="C131" s="54">
        <v>36430</v>
      </c>
      <c r="D131" s="68">
        <v>574.20000000000005</v>
      </c>
      <c r="E131" s="68"/>
      <c r="F131" s="68"/>
      <c r="G131" s="68">
        <v>196</v>
      </c>
      <c r="H131" s="68">
        <v>231.59399999999999</v>
      </c>
      <c r="I131" s="68">
        <v>220.11</v>
      </c>
      <c r="J131" s="68">
        <v>210.54</v>
      </c>
      <c r="K131" s="68">
        <v>200.97</v>
      </c>
      <c r="L131" s="68">
        <v>296.67</v>
      </c>
      <c r="M131" s="68">
        <v>202.97970000000001</v>
      </c>
      <c r="N131" s="68">
        <v>200.97</v>
      </c>
      <c r="O131" s="68">
        <v>721.57799999999997</v>
      </c>
      <c r="P131" s="68">
        <v>842.16</v>
      </c>
      <c r="Q131" s="68">
        <v>756.03</v>
      </c>
      <c r="R131" s="68">
        <v>756.03</v>
      </c>
      <c r="S131" s="68">
        <v>803.88</v>
      </c>
      <c r="T131" s="68">
        <v>558.9837</v>
      </c>
    </row>
    <row r="132" spans="1:20" ht="17.25" customHeight="1" x14ac:dyDescent="0.2">
      <c r="A132" s="80" t="s">
        <v>0</v>
      </c>
      <c r="B132" s="81" t="s">
        <v>359</v>
      </c>
      <c r="C132" s="54" t="s">
        <v>301</v>
      </c>
      <c r="D132" s="68">
        <v>633.6</v>
      </c>
      <c r="E132" s="68"/>
      <c r="F132" s="68"/>
      <c r="G132" s="68">
        <v>0</v>
      </c>
      <c r="H132" s="68">
        <v>255.55199999999999</v>
      </c>
      <c r="I132" s="68">
        <v>242.88</v>
      </c>
      <c r="J132" s="68">
        <v>232.32</v>
      </c>
      <c r="K132" s="68">
        <v>221.76</v>
      </c>
      <c r="L132" s="68">
        <v>327.36</v>
      </c>
      <c r="M132" s="68">
        <v>223.9776</v>
      </c>
      <c r="N132" s="68">
        <v>221.76</v>
      </c>
      <c r="O132" s="68">
        <v>796.22400000000005</v>
      </c>
      <c r="P132" s="68">
        <v>929.28</v>
      </c>
      <c r="Q132" s="68">
        <v>834.24</v>
      </c>
      <c r="R132" s="68">
        <v>834.24</v>
      </c>
      <c r="S132" s="68">
        <v>887.04</v>
      </c>
      <c r="T132" s="68">
        <v>616.80960000000005</v>
      </c>
    </row>
    <row r="133" spans="1:20" ht="17.25" customHeight="1" x14ac:dyDescent="0.2">
      <c r="A133" s="80"/>
      <c r="B133" s="81" t="s">
        <v>32</v>
      </c>
      <c r="C133" s="54"/>
      <c r="D133" s="68">
        <v>1207.8000000000002</v>
      </c>
      <c r="E133" s="68">
        <v>196</v>
      </c>
      <c r="F133" s="68">
        <v>1771.44</v>
      </c>
      <c r="G133" s="68">
        <v>196</v>
      </c>
      <c r="H133" s="68">
        <v>487.14599999999996</v>
      </c>
      <c r="I133" s="68">
        <v>462.99</v>
      </c>
      <c r="J133" s="68">
        <v>442.86</v>
      </c>
      <c r="K133" s="68">
        <v>422.73</v>
      </c>
      <c r="L133" s="68">
        <v>624.03</v>
      </c>
      <c r="M133" s="68">
        <v>426.95730000000003</v>
      </c>
      <c r="N133" s="68">
        <v>422.73</v>
      </c>
      <c r="O133" s="68">
        <v>1517.8020000000001</v>
      </c>
      <c r="P133" s="68">
        <v>1771.44</v>
      </c>
      <c r="Q133" s="68">
        <v>1590.27</v>
      </c>
      <c r="R133" s="68">
        <v>1590.27</v>
      </c>
      <c r="S133" s="68">
        <v>1690.92</v>
      </c>
      <c r="T133" s="68">
        <v>1175.7933</v>
      </c>
    </row>
    <row r="134" spans="1:20" ht="17.25" customHeight="1" x14ac:dyDescent="0.2">
      <c r="A134" s="55"/>
      <c r="B134" s="73"/>
      <c r="C134" s="72"/>
      <c r="D134" s="73"/>
      <c r="E134" s="73"/>
      <c r="F134" s="73"/>
      <c r="G134" s="73"/>
      <c r="H134" s="73"/>
      <c r="I134" s="73"/>
      <c r="J134" s="73"/>
      <c r="K134" s="73"/>
      <c r="L134" s="73"/>
      <c r="M134" s="73"/>
      <c r="N134" s="73"/>
      <c r="O134" s="73"/>
      <c r="P134" s="73"/>
      <c r="Q134" s="73"/>
      <c r="R134" s="73"/>
      <c r="S134" s="73"/>
      <c r="T134" s="73"/>
    </row>
    <row r="135" spans="1:20" ht="17.25" customHeight="1" x14ac:dyDescent="0.2">
      <c r="A135" s="80" t="s">
        <v>361</v>
      </c>
      <c r="B135" s="53" t="s">
        <v>120</v>
      </c>
      <c r="C135" s="54">
        <v>96365</v>
      </c>
      <c r="D135" s="68">
        <v>348.6</v>
      </c>
      <c r="E135" s="68"/>
      <c r="F135" s="68"/>
      <c r="G135" s="68">
        <v>0</v>
      </c>
      <c r="H135" s="68">
        <v>140.602</v>
      </c>
      <c r="I135" s="68">
        <v>133.63</v>
      </c>
      <c r="J135" s="68">
        <v>127.82</v>
      </c>
      <c r="K135" s="68">
        <v>122.01</v>
      </c>
      <c r="L135" s="68">
        <v>180.11</v>
      </c>
      <c r="M135" s="68">
        <v>123.23009999999999</v>
      </c>
      <c r="N135" s="68">
        <v>122.01</v>
      </c>
      <c r="O135" s="68">
        <v>438.07400000000001</v>
      </c>
      <c r="P135" s="68">
        <v>511.28</v>
      </c>
      <c r="Q135" s="68">
        <v>458.99</v>
      </c>
      <c r="R135" s="68">
        <v>458.99</v>
      </c>
      <c r="S135" s="68">
        <v>488.04</v>
      </c>
      <c r="T135" s="68">
        <v>339.3621</v>
      </c>
    </row>
    <row r="136" spans="1:20" ht="17.25" customHeight="1" x14ac:dyDescent="0.2">
      <c r="A136" s="80" t="s">
        <v>0</v>
      </c>
      <c r="B136" s="81" t="s">
        <v>359</v>
      </c>
      <c r="C136" s="54" t="s">
        <v>304</v>
      </c>
      <c r="D136" s="68">
        <v>58.2</v>
      </c>
      <c r="E136" s="68"/>
      <c r="F136" s="68"/>
      <c r="G136" s="68">
        <v>0</v>
      </c>
      <c r="H136" s="68">
        <v>23.474</v>
      </c>
      <c r="I136" s="68">
        <v>22.31</v>
      </c>
      <c r="J136" s="68">
        <v>21.34</v>
      </c>
      <c r="K136" s="68">
        <v>20.37</v>
      </c>
      <c r="L136" s="68">
        <v>30.07</v>
      </c>
      <c r="M136" s="68">
        <v>20.573699999999999</v>
      </c>
      <c r="N136" s="68">
        <v>20.37</v>
      </c>
      <c r="O136" s="68">
        <v>73.138000000000005</v>
      </c>
      <c r="P136" s="68">
        <v>85.36</v>
      </c>
      <c r="Q136" s="68">
        <v>76.63</v>
      </c>
      <c r="R136" s="68">
        <v>76.63</v>
      </c>
      <c r="S136" s="68">
        <v>81.48</v>
      </c>
      <c r="T136" s="68">
        <v>56.657699999999998</v>
      </c>
    </row>
    <row r="137" spans="1:20" ht="17.25" customHeight="1" x14ac:dyDescent="0.2">
      <c r="A137" s="80"/>
      <c r="B137" s="81" t="s">
        <v>32</v>
      </c>
      <c r="C137" s="54"/>
      <c r="D137" s="68">
        <v>406.8</v>
      </c>
      <c r="E137" s="68">
        <v>0</v>
      </c>
      <c r="F137" s="68">
        <v>596.64</v>
      </c>
      <c r="G137" s="68">
        <v>0</v>
      </c>
      <c r="H137" s="68">
        <v>164.07599999999999</v>
      </c>
      <c r="I137" s="68">
        <v>155.94</v>
      </c>
      <c r="J137" s="68">
        <v>149.16</v>
      </c>
      <c r="K137" s="68">
        <v>142.38</v>
      </c>
      <c r="L137" s="68">
        <v>210.18</v>
      </c>
      <c r="M137" s="68">
        <v>143.8038</v>
      </c>
      <c r="N137" s="68">
        <v>142.38</v>
      </c>
      <c r="O137" s="68">
        <v>511.21199999999999</v>
      </c>
      <c r="P137" s="68">
        <v>596.64</v>
      </c>
      <c r="Q137" s="68">
        <v>535.62</v>
      </c>
      <c r="R137" s="68">
        <v>535.62</v>
      </c>
      <c r="S137" s="68">
        <v>569.52</v>
      </c>
      <c r="T137" s="68">
        <v>396.01979999999998</v>
      </c>
    </row>
    <row r="138" spans="1:20" ht="17.25" customHeight="1" x14ac:dyDescent="0.2">
      <c r="A138" s="55"/>
      <c r="B138" s="73"/>
      <c r="C138" s="72"/>
      <c r="D138" s="73"/>
      <c r="E138" s="73"/>
      <c r="F138" s="73"/>
      <c r="G138" s="73"/>
      <c r="H138" s="73"/>
      <c r="I138" s="73"/>
      <c r="J138" s="73"/>
      <c r="K138" s="73"/>
      <c r="L138" s="73"/>
      <c r="M138" s="73"/>
      <c r="N138" s="73"/>
      <c r="O138" s="73"/>
      <c r="P138" s="73"/>
      <c r="Q138" s="73"/>
      <c r="R138" s="73"/>
      <c r="S138" s="73"/>
      <c r="T138" s="73"/>
    </row>
    <row r="139" spans="1:20" ht="17.25" customHeight="1" x14ac:dyDescent="0.2">
      <c r="A139" s="52" t="s">
        <v>362</v>
      </c>
      <c r="B139" s="53" t="s">
        <v>120</v>
      </c>
      <c r="C139" s="54">
        <v>96365</v>
      </c>
      <c r="D139" s="68">
        <v>348.6</v>
      </c>
      <c r="E139" s="68"/>
      <c r="F139" s="68"/>
      <c r="G139" s="68">
        <v>0</v>
      </c>
      <c r="H139" s="68">
        <v>140.602</v>
      </c>
      <c r="I139" s="68">
        <v>133.63</v>
      </c>
      <c r="J139" s="68">
        <v>127.82</v>
      </c>
      <c r="K139" s="68">
        <v>122.01</v>
      </c>
      <c r="L139" s="68">
        <v>180.11</v>
      </c>
      <c r="M139" s="68">
        <v>123.23009999999999</v>
      </c>
      <c r="N139" s="68">
        <v>122.01</v>
      </c>
      <c r="O139" s="68">
        <v>438.07400000000001</v>
      </c>
      <c r="P139" s="68">
        <v>511.28</v>
      </c>
      <c r="Q139" s="68">
        <v>458.99</v>
      </c>
      <c r="R139" s="68">
        <v>458.99</v>
      </c>
      <c r="S139" s="68">
        <v>488.04</v>
      </c>
      <c r="T139" s="68">
        <v>339.3621</v>
      </c>
    </row>
    <row r="140" spans="1:20" ht="17.25" customHeight="1" x14ac:dyDescent="0.2">
      <c r="A140" s="52"/>
      <c r="B140" s="81" t="s">
        <v>359</v>
      </c>
      <c r="C140" s="54" t="s">
        <v>305</v>
      </c>
      <c r="D140" s="68">
        <v>3152.4</v>
      </c>
      <c r="E140" s="68"/>
      <c r="F140" s="68"/>
      <c r="G140" s="68">
        <v>0</v>
      </c>
      <c r="H140" s="68">
        <v>1271.4680000000001</v>
      </c>
      <c r="I140" s="68">
        <v>1208.42</v>
      </c>
      <c r="J140" s="68">
        <v>1155.8800000000001</v>
      </c>
      <c r="K140" s="68">
        <v>1103.3399999999999</v>
      </c>
      <c r="L140" s="68">
        <v>1628.74</v>
      </c>
      <c r="M140" s="68">
        <v>1114.3733999999999</v>
      </c>
      <c r="N140" s="68">
        <v>1103.3399999999999</v>
      </c>
      <c r="O140" s="68">
        <v>3961.5160000000001</v>
      </c>
      <c r="P140" s="68">
        <v>4623.5200000000004</v>
      </c>
      <c r="Q140" s="68">
        <v>4150.66</v>
      </c>
      <c r="R140" s="68">
        <v>4150.66</v>
      </c>
      <c r="S140" s="68">
        <v>4413.3599999999997</v>
      </c>
      <c r="T140" s="68">
        <v>3068.8613999999998</v>
      </c>
    </row>
    <row r="141" spans="1:20" ht="17.25" customHeight="1" x14ac:dyDescent="0.2">
      <c r="A141" s="80"/>
      <c r="B141" s="81" t="s">
        <v>32</v>
      </c>
      <c r="C141" s="54"/>
      <c r="D141" s="68">
        <v>3501</v>
      </c>
      <c r="E141" s="68">
        <v>0</v>
      </c>
      <c r="F141" s="68">
        <v>5134.8</v>
      </c>
      <c r="G141" s="68">
        <v>0</v>
      </c>
      <c r="H141" s="68">
        <v>1412.0700000000002</v>
      </c>
      <c r="I141" s="68">
        <v>1342.0500000000002</v>
      </c>
      <c r="J141" s="68">
        <v>1283.7</v>
      </c>
      <c r="K141" s="68">
        <v>1225.3499999999999</v>
      </c>
      <c r="L141" s="68">
        <v>1808.85</v>
      </c>
      <c r="M141" s="68">
        <v>1237.6034999999999</v>
      </c>
      <c r="N141" s="68">
        <v>1225.3499999999999</v>
      </c>
      <c r="O141" s="68">
        <v>4399.59</v>
      </c>
      <c r="P141" s="68">
        <v>5134.8</v>
      </c>
      <c r="Q141" s="68">
        <v>4609.6499999999996</v>
      </c>
      <c r="R141" s="68">
        <v>4609.6499999999996</v>
      </c>
      <c r="S141" s="68">
        <v>4901.3999999999996</v>
      </c>
      <c r="T141" s="68">
        <v>3408.2234999999996</v>
      </c>
    </row>
    <row r="142" spans="1:20" ht="17.25" customHeight="1" x14ac:dyDescent="0.2">
      <c r="A142" s="82"/>
      <c r="B142" s="79"/>
      <c r="C142" s="83"/>
      <c r="D142" s="73"/>
      <c r="E142" s="73"/>
      <c r="F142" s="73"/>
      <c r="G142" s="73"/>
      <c r="H142" s="73"/>
      <c r="I142" s="73"/>
      <c r="J142" s="73"/>
      <c r="K142" s="73"/>
      <c r="L142" s="73"/>
      <c r="M142" s="73"/>
      <c r="N142" s="73"/>
      <c r="O142" s="73"/>
      <c r="P142" s="73"/>
      <c r="Q142" s="73"/>
      <c r="R142" s="73"/>
      <c r="S142" s="73"/>
      <c r="T142" s="73"/>
    </row>
    <row r="143" spans="1:20" ht="17.25" customHeight="1" x14ac:dyDescent="0.2">
      <c r="A143" s="80" t="s">
        <v>363</v>
      </c>
      <c r="B143" s="53" t="s">
        <v>120</v>
      </c>
      <c r="C143" s="54">
        <v>96372</v>
      </c>
      <c r="D143" s="68">
        <v>80.400000000000006</v>
      </c>
      <c r="E143" s="68"/>
      <c r="F143" s="68"/>
      <c r="G143" s="68">
        <v>0</v>
      </c>
      <c r="H143" s="68">
        <v>32.427999999999997</v>
      </c>
      <c r="I143" s="68">
        <v>30.82</v>
      </c>
      <c r="J143" s="68">
        <v>29.48</v>
      </c>
      <c r="K143" s="68">
        <v>28.14</v>
      </c>
      <c r="L143" s="68">
        <v>41.54</v>
      </c>
      <c r="M143" s="68">
        <v>28.421399999999998</v>
      </c>
      <c r="N143" s="68">
        <v>28.14</v>
      </c>
      <c r="O143" s="68">
        <v>101.036</v>
      </c>
      <c r="P143" s="68">
        <v>117.92</v>
      </c>
      <c r="Q143" s="68">
        <v>105.86</v>
      </c>
      <c r="R143" s="68">
        <v>105.86</v>
      </c>
      <c r="S143" s="68">
        <v>112.56</v>
      </c>
      <c r="T143" s="68">
        <v>78.269400000000005</v>
      </c>
    </row>
    <row r="144" spans="1:20" ht="17.25" customHeight="1" x14ac:dyDescent="0.2">
      <c r="A144" s="80" t="s">
        <v>0</v>
      </c>
      <c r="B144" s="81" t="s">
        <v>359</v>
      </c>
      <c r="C144" s="54" t="s">
        <v>308</v>
      </c>
      <c r="D144" s="68">
        <v>24.6</v>
      </c>
      <c r="E144" s="68"/>
      <c r="F144" s="68"/>
      <c r="G144" s="68">
        <v>0</v>
      </c>
      <c r="H144" s="68">
        <v>9.9220000000000006</v>
      </c>
      <c r="I144" s="68">
        <v>9.43</v>
      </c>
      <c r="J144" s="68">
        <v>9.02</v>
      </c>
      <c r="K144" s="68">
        <v>8.61</v>
      </c>
      <c r="L144" s="68">
        <v>12.71</v>
      </c>
      <c r="M144" s="68">
        <v>8.6960999999999995</v>
      </c>
      <c r="N144" s="68">
        <v>8.61</v>
      </c>
      <c r="O144" s="68">
        <v>30.914000000000001</v>
      </c>
      <c r="P144" s="68">
        <v>36.08</v>
      </c>
      <c r="Q144" s="68">
        <v>32.39</v>
      </c>
      <c r="R144" s="68">
        <v>32.39</v>
      </c>
      <c r="S144" s="68">
        <v>34.44</v>
      </c>
      <c r="T144" s="68">
        <v>23.9481</v>
      </c>
    </row>
    <row r="145" spans="1:20" ht="17.25" customHeight="1" x14ac:dyDescent="0.2">
      <c r="A145" s="80"/>
      <c r="B145" s="81" t="s">
        <v>32</v>
      </c>
      <c r="C145" s="54"/>
      <c r="D145" s="68">
        <v>105</v>
      </c>
      <c r="E145" s="68">
        <v>0</v>
      </c>
      <c r="F145" s="68">
        <v>154</v>
      </c>
      <c r="G145" s="68">
        <v>0</v>
      </c>
      <c r="H145" s="68">
        <v>42.349999999999994</v>
      </c>
      <c r="I145" s="68">
        <v>40.25</v>
      </c>
      <c r="J145" s="68">
        <v>38.5</v>
      </c>
      <c r="K145" s="68">
        <v>36.75</v>
      </c>
      <c r="L145" s="68">
        <v>54.25</v>
      </c>
      <c r="M145" s="68">
        <v>37.1175</v>
      </c>
      <c r="N145" s="68">
        <v>36.75</v>
      </c>
      <c r="O145" s="68">
        <v>131.94999999999999</v>
      </c>
      <c r="P145" s="68">
        <v>154</v>
      </c>
      <c r="Q145" s="68">
        <v>138.25</v>
      </c>
      <c r="R145" s="68">
        <v>138.25</v>
      </c>
      <c r="S145" s="68">
        <v>147</v>
      </c>
      <c r="T145" s="68">
        <v>102.2175</v>
      </c>
    </row>
    <row r="146" spans="1:20" ht="17.25" customHeight="1" x14ac:dyDescent="0.2">
      <c r="A146" s="82"/>
      <c r="B146" s="79"/>
      <c r="C146" s="83"/>
      <c r="D146" s="73"/>
      <c r="E146" s="73"/>
      <c r="F146" s="73"/>
      <c r="G146" s="73"/>
      <c r="H146" s="73"/>
      <c r="I146" s="73"/>
      <c r="J146" s="73"/>
      <c r="K146" s="73"/>
      <c r="L146" s="73"/>
      <c r="M146" s="73"/>
      <c r="N146" s="73"/>
      <c r="O146" s="73"/>
      <c r="P146" s="73"/>
      <c r="Q146" s="73"/>
      <c r="R146" s="73"/>
      <c r="S146" s="73"/>
      <c r="T146" s="73"/>
    </row>
    <row r="147" spans="1:20" ht="17.25" customHeight="1" x14ac:dyDescent="0.2">
      <c r="A147" s="80" t="s">
        <v>364</v>
      </c>
      <c r="B147" s="53" t="s">
        <v>120</v>
      </c>
      <c r="C147" s="54">
        <v>96372</v>
      </c>
      <c r="D147" s="68">
        <v>80.400000000000006</v>
      </c>
      <c r="E147" s="68"/>
      <c r="F147" s="68"/>
      <c r="G147" s="68">
        <v>0</v>
      </c>
      <c r="H147" s="68">
        <v>32.427999999999997</v>
      </c>
      <c r="I147" s="68">
        <v>30.82</v>
      </c>
      <c r="J147" s="68">
        <v>29.48</v>
      </c>
      <c r="K147" s="68">
        <v>28.14</v>
      </c>
      <c r="L147" s="68">
        <v>41.54</v>
      </c>
      <c r="M147" s="68">
        <v>28.421399999999998</v>
      </c>
      <c r="N147" s="68">
        <v>28.14</v>
      </c>
      <c r="O147" s="68">
        <v>101.036</v>
      </c>
      <c r="P147" s="68">
        <v>117.92</v>
      </c>
      <c r="Q147" s="68">
        <v>105.86</v>
      </c>
      <c r="R147" s="68">
        <v>105.86</v>
      </c>
      <c r="S147" s="68">
        <v>112.56</v>
      </c>
      <c r="T147" s="68">
        <v>78.269400000000005</v>
      </c>
    </row>
    <row r="148" spans="1:20" ht="17.25" customHeight="1" x14ac:dyDescent="0.2">
      <c r="A148" s="80" t="s">
        <v>0</v>
      </c>
      <c r="B148" s="81" t="s">
        <v>359</v>
      </c>
      <c r="C148" s="54" t="s">
        <v>306</v>
      </c>
      <c r="D148" s="68">
        <v>9</v>
      </c>
      <c r="E148" s="68"/>
      <c r="F148" s="68"/>
      <c r="G148" s="68">
        <v>0</v>
      </c>
      <c r="H148" s="68">
        <v>3.63</v>
      </c>
      <c r="I148" s="68">
        <v>3.45</v>
      </c>
      <c r="J148" s="68">
        <v>3.3</v>
      </c>
      <c r="K148" s="68">
        <v>3.15</v>
      </c>
      <c r="L148" s="68">
        <v>4.6500000000000004</v>
      </c>
      <c r="M148" s="68">
        <v>3.1815000000000002</v>
      </c>
      <c r="N148" s="68">
        <v>3.15</v>
      </c>
      <c r="O148" s="68">
        <v>11.31</v>
      </c>
      <c r="P148" s="68">
        <v>13.2</v>
      </c>
      <c r="Q148" s="68">
        <v>11.85</v>
      </c>
      <c r="R148" s="68">
        <v>11.85</v>
      </c>
      <c r="S148" s="68">
        <v>12.6</v>
      </c>
      <c r="T148" s="68">
        <v>8.7614999999999998</v>
      </c>
    </row>
    <row r="149" spans="1:20" ht="17.25" customHeight="1" x14ac:dyDescent="0.2">
      <c r="A149" s="80"/>
      <c r="B149" s="81" t="s">
        <v>32</v>
      </c>
      <c r="C149" s="54"/>
      <c r="D149" s="68">
        <v>89.4</v>
      </c>
      <c r="E149" s="68">
        <v>0</v>
      </c>
      <c r="F149" s="68">
        <v>131.12</v>
      </c>
      <c r="G149" s="68">
        <v>0</v>
      </c>
      <c r="H149" s="68">
        <v>36.058</v>
      </c>
      <c r="I149" s="68">
        <v>34.270000000000003</v>
      </c>
      <c r="J149" s="68">
        <v>32.78</v>
      </c>
      <c r="K149" s="68">
        <v>31.29</v>
      </c>
      <c r="L149" s="68">
        <v>46.19</v>
      </c>
      <c r="M149" s="68">
        <v>31.602899999999998</v>
      </c>
      <c r="N149" s="68">
        <v>31.29</v>
      </c>
      <c r="O149" s="68">
        <v>112.346</v>
      </c>
      <c r="P149" s="68">
        <v>131.12</v>
      </c>
      <c r="Q149" s="68">
        <v>117.71</v>
      </c>
      <c r="R149" s="68">
        <v>117.71</v>
      </c>
      <c r="S149" s="68">
        <v>125.16</v>
      </c>
      <c r="T149" s="68">
        <v>87.030900000000003</v>
      </c>
    </row>
    <row r="150" spans="1:20" ht="17.25" customHeight="1" x14ac:dyDescent="0.2">
      <c r="A150" s="55"/>
      <c r="B150" s="73"/>
      <c r="C150" s="72"/>
      <c r="D150" s="73"/>
      <c r="E150" s="73"/>
      <c r="F150" s="73"/>
      <c r="G150" s="73"/>
      <c r="H150" s="73"/>
      <c r="I150" s="73"/>
      <c r="J150" s="73"/>
      <c r="K150" s="73"/>
      <c r="L150" s="73"/>
      <c r="M150" s="73"/>
      <c r="N150" s="73"/>
      <c r="O150" s="73"/>
      <c r="P150" s="73"/>
      <c r="Q150" s="73"/>
      <c r="R150" s="73"/>
      <c r="S150" s="73"/>
      <c r="T150" s="73"/>
    </row>
    <row r="151" spans="1:20" ht="17.25" customHeight="1" x14ac:dyDescent="0.2">
      <c r="A151" s="80" t="s">
        <v>365</v>
      </c>
      <c r="B151" s="53" t="s">
        <v>120</v>
      </c>
      <c r="C151" s="54">
        <v>96372</v>
      </c>
      <c r="D151" s="68">
        <v>80.400000000000006</v>
      </c>
      <c r="E151" s="68"/>
      <c r="F151" s="68"/>
      <c r="G151" s="68">
        <v>0</v>
      </c>
      <c r="H151" s="68">
        <v>32.427999999999997</v>
      </c>
      <c r="I151" s="68">
        <v>30.82</v>
      </c>
      <c r="J151" s="68">
        <v>29.48</v>
      </c>
      <c r="K151" s="68">
        <v>28.14</v>
      </c>
      <c r="L151" s="68">
        <v>41.54</v>
      </c>
      <c r="M151" s="68">
        <v>28.421399999999998</v>
      </c>
      <c r="N151" s="68">
        <v>28.14</v>
      </c>
      <c r="O151" s="68">
        <v>101.036</v>
      </c>
      <c r="P151" s="68">
        <v>117.92</v>
      </c>
      <c r="Q151" s="68">
        <v>105.86</v>
      </c>
      <c r="R151" s="68">
        <v>105.86</v>
      </c>
      <c r="S151" s="68">
        <v>112.56</v>
      </c>
      <c r="T151" s="68">
        <v>78.269400000000005</v>
      </c>
    </row>
    <row r="152" spans="1:20" ht="17.25" customHeight="1" x14ac:dyDescent="0.2">
      <c r="A152" s="80" t="s">
        <v>0</v>
      </c>
      <c r="B152" s="81" t="s">
        <v>359</v>
      </c>
      <c r="C152" s="54" t="s">
        <v>304</v>
      </c>
      <c r="D152" s="68">
        <v>58.2</v>
      </c>
      <c r="E152" s="68"/>
      <c r="F152" s="68"/>
      <c r="G152" s="68">
        <v>0</v>
      </c>
      <c r="H152" s="68">
        <v>23.474</v>
      </c>
      <c r="I152" s="68">
        <v>22.31</v>
      </c>
      <c r="J152" s="68">
        <v>21.34</v>
      </c>
      <c r="K152" s="68">
        <v>20.37</v>
      </c>
      <c r="L152" s="68">
        <v>30.07</v>
      </c>
      <c r="M152" s="68">
        <v>20.573699999999999</v>
      </c>
      <c r="N152" s="68">
        <v>20.37</v>
      </c>
      <c r="O152" s="68">
        <v>73.138000000000005</v>
      </c>
      <c r="P152" s="68">
        <v>85.36</v>
      </c>
      <c r="Q152" s="68">
        <v>76.63</v>
      </c>
      <c r="R152" s="68">
        <v>76.63</v>
      </c>
      <c r="S152" s="68">
        <v>81.48</v>
      </c>
      <c r="T152" s="68">
        <v>56.657699999999998</v>
      </c>
    </row>
    <row r="153" spans="1:20" ht="17.25" customHeight="1" x14ac:dyDescent="0.2">
      <c r="A153" s="80"/>
      <c r="B153" s="81" t="s">
        <v>32</v>
      </c>
      <c r="C153" s="54"/>
      <c r="D153" s="68">
        <v>138.60000000000002</v>
      </c>
      <c r="E153" s="68">
        <v>0</v>
      </c>
      <c r="F153" s="68">
        <v>203.28</v>
      </c>
      <c r="G153" s="68">
        <v>0</v>
      </c>
      <c r="H153" s="68">
        <v>55.902000000000001</v>
      </c>
      <c r="I153" s="68">
        <v>53.129999999999995</v>
      </c>
      <c r="J153" s="68">
        <v>50.82</v>
      </c>
      <c r="K153" s="68">
        <v>48.510000000000005</v>
      </c>
      <c r="L153" s="68">
        <v>71.61</v>
      </c>
      <c r="M153" s="68">
        <v>48.995099999999994</v>
      </c>
      <c r="N153" s="68">
        <v>48.510000000000005</v>
      </c>
      <c r="O153" s="68">
        <v>174.17400000000001</v>
      </c>
      <c r="P153" s="68">
        <v>203.28</v>
      </c>
      <c r="Q153" s="68">
        <v>182.49</v>
      </c>
      <c r="R153" s="68">
        <v>182.49</v>
      </c>
      <c r="S153" s="68">
        <v>194.04000000000002</v>
      </c>
      <c r="T153" s="68">
        <v>134.9271</v>
      </c>
    </row>
  </sheetData>
  <hyperlinks>
    <hyperlink ref="A7" location="HOME" display="Return to Main Screen" xr:uid="{942D371F-0130-4F79-828D-079062654F37}"/>
  </hyperlinks>
  <pageMargins left="0.7" right="0.7" top="0.75" bottom="0.75" header="0.3" footer="0.3"/>
  <pageSetup scale="2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A269-DAF2-46D8-91E4-85FECAFB5A57}">
  <sheetPr>
    <tabColor rgb="FF00B0F0"/>
    <pageSetUpPr fitToPage="1"/>
  </sheetPr>
  <dimension ref="A1:AA106"/>
  <sheetViews>
    <sheetView view="pageBreakPreview" zoomScale="80" zoomScaleNormal="90" zoomScaleSheetLayoutView="80" workbookViewId="0">
      <pane xSplit="3" ySplit="8" topLeftCell="D9" activePane="bottomRight" state="frozen"/>
      <selection pane="topRight" activeCell="D1" sqref="D1"/>
      <selection pane="bottomLeft" activeCell="A9" sqref="A9"/>
      <selection pane="bottomRight"/>
    </sheetView>
  </sheetViews>
  <sheetFormatPr defaultColWidth="9.140625" defaultRowHeight="12.75" x14ac:dyDescent="0.2"/>
  <cols>
    <col min="1" max="1" width="63.5703125" style="2" bestFit="1" customWidth="1"/>
    <col min="2" max="2" width="41.5703125" style="18" bestFit="1" customWidth="1"/>
    <col min="3" max="3" width="15" style="29" customWidth="1"/>
    <col min="4" max="4" width="15" style="23" customWidth="1"/>
    <col min="5" max="5" width="15" style="22" customWidth="1"/>
    <col min="6" max="6" width="15" style="23" customWidth="1"/>
    <col min="7" max="27" width="15" style="45" customWidth="1"/>
    <col min="28" max="16384" width="9.140625" style="30"/>
  </cols>
  <sheetData>
    <row r="1" spans="1:23" x14ac:dyDescent="0.2">
      <c r="A1" s="2" t="s">
        <v>29</v>
      </c>
      <c r="B1" s="15"/>
      <c r="C1" s="28"/>
      <c r="E1" s="48"/>
      <c r="G1" s="47"/>
      <c r="H1" s="47"/>
      <c r="I1" s="47"/>
      <c r="J1" s="47"/>
      <c r="K1" s="47"/>
      <c r="L1" s="47"/>
      <c r="M1" s="47"/>
      <c r="N1" s="47"/>
      <c r="O1" s="23"/>
      <c r="P1" s="23"/>
      <c r="Q1" s="48"/>
      <c r="R1" s="48"/>
      <c r="S1" s="23"/>
      <c r="T1" s="47"/>
    </row>
    <row r="2" spans="1:23" x14ac:dyDescent="0.2">
      <c r="A2" s="14" t="s">
        <v>281</v>
      </c>
      <c r="E2" s="48"/>
      <c r="G2" s="47"/>
      <c r="H2" s="47"/>
      <c r="I2" s="47"/>
      <c r="J2" s="47"/>
      <c r="K2" s="47"/>
      <c r="L2" s="47"/>
      <c r="M2" s="47"/>
      <c r="N2" s="47"/>
      <c r="O2" s="23"/>
      <c r="P2" s="23"/>
      <c r="Q2" s="48"/>
      <c r="R2" s="48"/>
      <c r="S2" s="23"/>
      <c r="T2" s="47"/>
    </row>
    <row r="3" spans="1:23" ht="15" x14ac:dyDescent="0.25">
      <c r="A3" s="13" t="s">
        <v>472</v>
      </c>
      <c r="B3"/>
      <c r="E3" s="48"/>
      <c r="G3" s="47"/>
      <c r="H3" s="47"/>
      <c r="I3" s="47"/>
      <c r="J3" s="47"/>
      <c r="K3" s="47"/>
      <c r="L3" s="47"/>
      <c r="M3" s="47"/>
      <c r="N3" s="47"/>
      <c r="O3" s="23" t="s">
        <v>0</v>
      </c>
      <c r="P3" s="23"/>
      <c r="Q3" s="48"/>
      <c r="R3" s="48"/>
      <c r="S3" s="23"/>
      <c r="T3" s="47"/>
    </row>
    <row r="4" spans="1:23" ht="15" x14ac:dyDescent="0.25">
      <c r="B4"/>
      <c r="E4" s="48"/>
      <c r="G4" s="47"/>
      <c r="H4" s="47"/>
      <c r="I4" s="47"/>
      <c r="J4" s="47"/>
      <c r="K4" s="47"/>
      <c r="L4" s="47"/>
      <c r="M4" s="47"/>
      <c r="N4" s="47"/>
      <c r="O4" s="129"/>
      <c r="P4" s="23"/>
      <c r="Q4" s="48"/>
      <c r="R4" s="48"/>
      <c r="S4" s="23"/>
      <c r="T4" s="47"/>
    </row>
    <row r="5" spans="1:23" ht="15" x14ac:dyDescent="0.25">
      <c r="A5" s="19"/>
      <c r="B5"/>
      <c r="E5" s="48"/>
      <c r="G5" s="47"/>
      <c r="H5" s="47"/>
      <c r="I5" s="47"/>
      <c r="J5" s="47"/>
      <c r="K5" s="47"/>
      <c r="L5" s="47"/>
      <c r="M5" s="47"/>
      <c r="N5" s="47"/>
      <c r="O5" s="23" t="s">
        <v>0</v>
      </c>
      <c r="P5" s="23"/>
      <c r="Q5" s="48"/>
      <c r="R5" s="48"/>
      <c r="S5" s="23"/>
      <c r="T5" s="47"/>
    </row>
    <row r="6" spans="1:23" x14ac:dyDescent="0.2">
      <c r="A6" s="20" t="s">
        <v>28</v>
      </c>
      <c r="E6" s="48"/>
      <c r="G6" s="47"/>
      <c r="H6" s="47"/>
      <c r="I6" s="47"/>
      <c r="J6" s="47"/>
      <c r="K6" s="47"/>
      <c r="L6" s="47"/>
      <c r="M6" s="47"/>
      <c r="N6" s="47"/>
      <c r="O6" s="23" t="s">
        <v>0</v>
      </c>
      <c r="P6" s="23"/>
      <c r="Q6" s="48"/>
      <c r="R6" s="48"/>
      <c r="S6" s="23"/>
      <c r="T6" s="47"/>
    </row>
    <row r="7" spans="1:23" ht="13.5" thickBot="1" x14ac:dyDescent="0.25">
      <c r="A7" s="20"/>
      <c r="E7" s="48"/>
      <c r="G7" s="47"/>
      <c r="H7" s="47"/>
      <c r="I7" s="47"/>
      <c r="J7" s="47"/>
      <c r="K7" s="47"/>
      <c r="L7" s="47"/>
      <c r="M7" s="47"/>
      <c r="N7" s="47"/>
      <c r="O7" s="23"/>
      <c r="P7" s="23"/>
      <c r="Q7" s="48"/>
      <c r="R7" s="48"/>
      <c r="S7" s="23"/>
      <c r="T7" s="47"/>
    </row>
    <row r="8" spans="1:23" ht="60.75" customHeight="1" thickBot="1" x14ac:dyDescent="0.25">
      <c r="A8" s="95" t="s">
        <v>2</v>
      </c>
      <c r="B8" s="85" t="s">
        <v>19</v>
      </c>
      <c r="C8" s="86" t="s">
        <v>204</v>
      </c>
      <c r="D8" s="87" t="s">
        <v>3</v>
      </c>
      <c r="E8" s="87" t="s">
        <v>9</v>
      </c>
      <c r="F8" s="87" t="s">
        <v>20</v>
      </c>
      <c r="G8" s="63" t="s">
        <v>397</v>
      </c>
      <c r="H8" s="63" t="s">
        <v>289</v>
      </c>
      <c r="I8" s="63" t="s">
        <v>398</v>
      </c>
      <c r="J8" s="63" t="s">
        <v>396</v>
      </c>
      <c r="K8" s="63" t="s">
        <v>399</v>
      </c>
      <c r="L8" s="64" t="s">
        <v>291</v>
      </c>
      <c r="M8" s="64" t="s">
        <v>7</v>
      </c>
      <c r="N8" s="64" t="s">
        <v>8</v>
      </c>
      <c r="O8" s="64" t="s">
        <v>292</v>
      </c>
      <c r="P8" s="64" t="s">
        <v>400</v>
      </c>
      <c r="Q8" s="64" t="s">
        <v>293</v>
      </c>
      <c r="R8" s="64" t="s">
        <v>368</v>
      </c>
      <c r="S8" s="66" t="s">
        <v>298</v>
      </c>
      <c r="T8" s="66" t="s">
        <v>299</v>
      </c>
    </row>
    <row r="9" spans="1:23" s="101" customFormat="1" ht="18" customHeight="1" x14ac:dyDescent="0.2">
      <c r="A9" s="96" t="s">
        <v>369</v>
      </c>
      <c r="B9" s="97"/>
      <c r="C9" s="98"/>
      <c r="D9" s="99"/>
      <c r="E9" s="99"/>
      <c r="F9" s="100"/>
      <c r="G9" s="100"/>
      <c r="H9" s="100"/>
      <c r="I9" s="100"/>
      <c r="J9" s="100"/>
      <c r="K9" s="100"/>
      <c r="L9" s="100"/>
      <c r="M9" s="100"/>
      <c r="N9" s="100"/>
      <c r="O9" s="100"/>
      <c r="P9" s="100"/>
      <c r="Q9" s="100"/>
      <c r="R9" s="100"/>
      <c r="S9" s="100"/>
      <c r="T9" s="100"/>
      <c r="V9" s="45"/>
      <c r="W9" s="45"/>
    </row>
    <row r="10" spans="1:23" s="107" customFormat="1" ht="18" customHeight="1" x14ac:dyDescent="0.2">
      <c r="A10" s="102"/>
      <c r="B10" s="103"/>
      <c r="C10" s="104"/>
      <c r="D10" s="105"/>
      <c r="E10" s="105"/>
      <c r="F10" s="106"/>
      <c r="G10" s="106"/>
      <c r="H10" s="106"/>
      <c r="I10" s="106"/>
      <c r="J10" s="106"/>
      <c r="K10" s="106"/>
      <c r="L10" s="106"/>
      <c r="M10" s="106"/>
      <c r="N10" s="106"/>
      <c r="O10" s="106"/>
      <c r="P10" s="106"/>
      <c r="Q10" s="106"/>
      <c r="R10" s="106"/>
      <c r="S10" s="106"/>
      <c r="T10" s="106"/>
      <c r="V10" s="45"/>
      <c r="W10" s="45"/>
    </row>
    <row r="11" spans="1:23" s="107" customFormat="1" ht="18" customHeight="1" x14ac:dyDescent="0.2">
      <c r="A11" s="108" t="s">
        <v>280</v>
      </c>
      <c r="B11" s="81" t="s">
        <v>271</v>
      </c>
      <c r="C11" s="54">
        <v>99202</v>
      </c>
      <c r="D11" s="94">
        <v>90.6</v>
      </c>
      <c r="E11" s="94">
        <f>MIN(G11:T11)</f>
        <v>34.380000000000003</v>
      </c>
      <c r="F11" s="94">
        <f>MAX(G11:T11)</f>
        <v>108.16</v>
      </c>
      <c r="G11" s="68">
        <v>34.380000000000003</v>
      </c>
      <c r="H11" s="68">
        <v>36.099000000000004</v>
      </c>
      <c r="I11" s="68">
        <v>34.380000000000003</v>
      </c>
      <c r="J11" s="68">
        <v>34.380000000000003</v>
      </c>
      <c r="K11" s="68">
        <v>49.23</v>
      </c>
      <c r="L11" s="68">
        <v>65.06</v>
      </c>
      <c r="M11" s="68">
        <v>65.06</v>
      </c>
      <c r="N11" s="68">
        <v>65.06</v>
      </c>
      <c r="O11" s="68">
        <v>46</v>
      </c>
      <c r="P11" s="68">
        <v>65.06</v>
      </c>
      <c r="Q11" s="68">
        <v>65.06</v>
      </c>
      <c r="R11" s="68">
        <v>107.349</v>
      </c>
      <c r="S11" s="68">
        <v>77.384999999999991</v>
      </c>
      <c r="T11" s="68">
        <v>108.16</v>
      </c>
      <c r="V11" s="45"/>
      <c r="W11" s="45"/>
    </row>
    <row r="12" spans="1:23" s="107" customFormat="1" ht="18" customHeight="1" x14ac:dyDescent="0.2">
      <c r="A12" s="110"/>
      <c r="B12" s="103"/>
      <c r="C12" s="104"/>
      <c r="D12" s="105"/>
      <c r="E12" s="105"/>
      <c r="F12" s="106"/>
      <c r="G12" s="106"/>
      <c r="H12" s="106"/>
      <c r="I12" s="106"/>
      <c r="J12" s="106"/>
      <c r="K12" s="106"/>
      <c r="L12" s="106"/>
      <c r="M12" s="106"/>
      <c r="N12" s="106"/>
      <c r="O12" s="106"/>
      <c r="P12" s="106"/>
      <c r="Q12" s="106"/>
      <c r="R12" s="106"/>
      <c r="S12" s="106"/>
      <c r="T12" s="106"/>
      <c r="V12" s="45"/>
      <c r="W12" s="45"/>
    </row>
    <row r="13" spans="1:23" s="107" customFormat="1" ht="18" customHeight="1" x14ac:dyDescent="0.2">
      <c r="A13" s="108" t="s">
        <v>279</v>
      </c>
      <c r="B13" s="81" t="s">
        <v>271</v>
      </c>
      <c r="C13" s="54">
        <v>99203</v>
      </c>
      <c r="D13" s="94">
        <v>134.4</v>
      </c>
      <c r="E13" s="94">
        <f>MIN(G13:T13)</f>
        <v>59.78</v>
      </c>
      <c r="F13" s="94">
        <f>MAX(G13:T13)</f>
        <v>168.608</v>
      </c>
      <c r="G13" s="68">
        <v>59.78</v>
      </c>
      <c r="H13" s="68">
        <v>62.769000000000005</v>
      </c>
      <c r="I13" s="68">
        <v>59.78</v>
      </c>
      <c r="J13" s="68">
        <v>59.78</v>
      </c>
      <c r="K13" s="68">
        <v>75.59</v>
      </c>
      <c r="L13" s="68">
        <v>102.15</v>
      </c>
      <c r="M13" s="68">
        <v>102.15</v>
      </c>
      <c r="N13" s="68">
        <v>102.15</v>
      </c>
      <c r="O13" s="68">
        <v>79.349999999999994</v>
      </c>
      <c r="P13" s="68">
        <v>102.15</v>
      </c>
      <c r="Q13" s="68">
        <v>102.15</v>
      </c>
      <c r="R13" s="68">
        <v>168.54750000000001</v>
      </c>
      <c r="S13" s="68">
        <v>134.19449999999998</v>
      </c>
      <c r="T13" s="68">
        <v>168.608</v>
      </c>
      <c r="V13" s="45"/>
      <c r="W13" s="45"/>
    </row>
    <row r="14" spans="1:23" s="107" customFormat="1" ht="18" customHeight="1" x14ac:dyDescent="0.2">
      <c r="A14" s="110"/>
      <c r="B14" s="103"/>
      <c r="C14" s="104"/>
      <c r="D14" s="105"/>
      <c r="E14" s="105"/>
      <c r="F14" s="106"/>
      <c r="G14" s="106"/>
      <c r="H14" s="106"/>
      <c r="I14" s="106"/>
      <c r="J14" s="106"/>
      <c r="K14" s="106"/>
      <c r="L14" s="106"/>
      <c r="M14" s="106"/>
      <c r="N14" s="106"/>
      <c r="O14" s="106"/>
      <c r="P14" s="106"/>
      <c r="Q14" s="106"/>
      <c r="R14" s="106"/>
      <c r="S14" s="106"/>
      <c r="T14" s="106"/>
      <c r="V14" s="45"/>
      <c r="W14" s="45"/>
    </row>
    <row r="15" spans="1:23" s="107" customFormat="1" ht="18" customHeight="1" x14ac:dyDescent="0.2">
      <c r="A15" s="108" t="s">
        <v>278</v>
      </c>
      <c r="B15" s="81" t="s">
        <v>271</v>
      </c>
      <c r="C15" s="54">
        <v>99204</v>
      </c>
      <c r="D15" s="94">
        <v>204.6</v>
      </c>
      <c r="E15" s="94">
        <f>MIN(G15:T15)</f>
        <v>95.65</v>
      </c>
      <c r="F15" s="94">
        <f>MAX(G15:T15)</f>
        <v>253.90199999999999</v>
      </c>
      <c r="G15" s="68">
        <v>95.65</v>
      </c>
      <c r="H15" s="68">
        <v>100.4325</v>
      </c>
      <c r="I15" s="68">
        <v>95.65</v>
      </c>
      <c r="J15" s="68">
        <v>95.65</v>
      </c>
      <c r="K15" s="68">
        <v>128.08000000000001</v>
      </c>
      <c r="L15" s="68">
        <v>153.88</v>
      </c>
      <c r="M15" s="68">
        <v>153.88</v>
      </c>
      <c r="N15" s="68">
        <v>153.88</v>
      </c>
      <c r="O15" s="68">
        <v>127.73</v>
      </c>
      <c r="P15" s="68">
        <v>153.88</v>
      </c>
      <c r="Q15" s="68">
        <v>153.88</v>
      </c>
      <c r="R15" s="68">
        <v>253.90199999999999</v>
      </c>
      <c r="S15" s="68">
        <v>215.02799999999996</v>
      </c>
      <c r="T15" s="68">
        <v>251.69600000000003</v>
      </c>
      <c r="V15" s="45"/>
      <c r="W15" s="45"/>
    </row>
    <row r="16" spans="1:23" s="107" customFormat="1" ht="18" customHeight="1" x14ac:dyDescent="0.2">
      <c r="A16" s="110"/>
      <c r="B16" s="103"/>
      <c r="C16" s="104"/>
      <c r="D16" s="105"/>
      <c r="E16" s="105"/>
      <c r="F16" s="106"/>
      <c r="G16" s="106"/>
      <c r="H16" s="106"/>
      <c r="I16" s="106"/>
      <c r="J16" s="106"/>
      <c r="K16" s="106"/>
      <c r="L16" s="106"/>
      <c r="M16" s="106"/>
      <c r="N16" s="106"/>
      <c r="O16" s="106"/>
      <c r="P16" s="106"/>
      <c r="Q16" s="106"/>
      <c r="R16" s="106"/>
      <c r="S16" s="106"/>
      <c r="T16" s="106"/>
      <c r="V16" s="45"/>
      <c r="W16" s="45"/>
    </row>
    <row r="17" spans="1:23" s="107" customFormat="1" ht="18" customHeight="1" x14ac:dyDescent="0.2">
      <c r="A17" s="108" t="s">
        <v>277</v>
      </c>
      <c r="B17" s="81" t="s">
        <v>271</v>
      </c>
      <c r="C17" s="54">
        <v>99205</v>
      </c>
      <c r="D17" s="94">
        <v>234.6</v>
      </c>
      <c r="E17" s="94">
        <f>MIN(G17:T17)</f>
        <v>129.78</v>
      </c>
      <c r="F17" s="94">
        <f>MAX(G17:T17)</f>
        <v>335.8245</v>
      </c>
      <c r="G17" s="68">
        <v>129.78</v>
      </c>
      <c r="H17" s="68">
        <v>136.26900000000001</v>
      </c>
      <c r="I17" s="68">
        <v>129.78</v>
      </c>
      <c r="J17" s="68">
        <v>129.78</v>
      </c>
      <c r="K17" s="68">
        <v>166.51</v>
      </c>
      <c r="L17" s="68">
        <v>203.53</v>
      </c>
      <c r="M17" s="68">
        <v>203.53</v>
      </c>
      <c r="N17" s="68">
        <v>203.53</v>
      </c>
      <c r="O17" s="68">
        <v>173.3</v>
      </c>
      <c r="P17" s="68">
        <v>203.53</v>
      </c>
      <c r="Q17" s="68">
        <v>203.53</v>
      </c>
      <c r="R17" s="68">
        <v>335.8245</v>
      </c>
      <c r="S17" s="68">
        <v>291.68700000000001</v>
      </c>
      <c r="T17" s="68">
        <v>332.67200000000003</v>
      </c>
      <c r="V17" s="45"/>
      <c r="W17" s="45"/>
    </row>
    <row r="18" spans="1:23" s="107" customFormat="1" ht="18" customHeight="1" x14ac:dyDescent="0.2">
      <c r="A18" s="110"/>
      <c r="B18" s="103"/>
      <c r="C18" s="104"/>
      <c r="D18" s="105"/>
      <c r="E18" s="105"/>
      <c r="F18" s="106"/>
      <c r="G18" s="106"/>
      <c r="H18" s="106"/>
      <c r="I18" s="106"/>
      <c r="J18" s="106"/>
      <c r="K18" s="106"/>
      <c r="L18" s="106"/>
      <c r="M18" s="106"/>
      <c r="N18" s="106"/>
      <c r="O18" s="106"/>
      <c r="P18" s="106"/>
      <c r="Q18" s="106"/>
      <c r="R18" s="106"/>
      <c r="S18" s="106"/>
      <c r="T18" s="106"/>
      <c r="V18" s="45"/>
      <c r="W18" s="45"/>
    </row>
    <row r="19" spans="1:23" s="107" customFormat="1" ht="18" customHeight="1" x14ac:dyDescent="0.2">
      <c r="A19" s="108" t="s">
        <v>276</v>
      </c>
      <c r="B19" s="81" t="s">
        <v>271</v>
      </c>
      <c r="C19" s="54">
        <v>99211</v>
      </c>
      <c r="D19" s="94">
        <v>57</v>
      </c>
      <c r="E19" s="94">
        <f>MIN(G19:T19)</f>
        <v>6.23</v>
      </c>
      <c r="F19" s="94">
        <f>MAX(G19:T19)</f>
        <v>33.973500000000001</v>
      </c>
      <c r="G19" s="68">
        <v>6.23</v>
      </c>
      <c r="H19" s="68">
        <v>6.541500000000001</v>
      </c>
      <c r="I19" s="68">
        <v>6.23</v>
      </c>
      <c r="J19" s="68">
        <v>6.23</v>
      </c>
      <c r="K19" s="68">
        <v>9.1300000000000008</v>
      </c>
      <c r="L19" s="68">
        <v>20.59</v>
      </c>
      <c r="M19" s="68">
        <v>20.59</v>
      </c>
      <c r="N19" s="68">
        <v>20.59</v>
      </c>
      <c r="O19" s="68">
        <v>8.4700000000000006</v>
      </c>
      <c r="P19" s="68">
        <v>20.59</v>
      </c>
      <c r="Q19" s="68">
        <v>20.59</v>
      </c>
      <c r="R19" s="68">
        <v>33.973500000000001</v>
      </c>
      <c r="S19" s="68">
        <v>14.140499999999999</v>
      </c>
      <c r="T19" s="68">
        <v>33.904000000000003</v>
      </c>
      <c r="V19" s="45"/>
      <c r="W19" s="45"/>
    </row>
    <row r="20" spans="1:23" s="107" customFormat="1" ht="18" customHeight="1" x14ac:dyDescent="0.2">
      <c r="A20" s="110"/>
      <c r="B20" s="103"/>
      <c r="C20" s="104"/>
      <c r="D20" s="105"/>
      <c r="E20" s="105"/>
      <c r="F20" s="106"/>
      <c r="G20" s="106"/>
      <c r="H20" s="106"/>
      <c r="I20" s="106"/>
      <c r="J20" s="106"/>
      <c r="K20" s="106"/>
      <c r="L20" s="106"/>
      <c r="M20" s="106"/>
      <c r="N20" s="106"/>
      <c r="O20" s="106"/>
      <c r="P20" s="106"/>
      <c r="Q20" s="106"/>
      <c r="R20" s="106"/>
      <c r="S20" s="106"/>
      <c r="T20" s="106"/>
      <c r="V20" s="45"/>
      <c r="W20" s="45"/>
    </row>
    <row r="21" spans="1:23" s="107" customFormat="1" ht="18" customHeight="1" x14ac:dyDescent="0.2">
      <c r="A21" s="108" t="s">
        <v>275</v>
      </c>
      <c r="B21" s="81" t="s">
        <v>271</v>
      </c>
      <c r="C21" s="54">
        <v>99212</v>
      </c>
      <c r="D21" s="94">
        <v>73.8</v>
      </c>
      <c r="E21" s="94">
        <f>MIN(G21:T21)</f>
        <v>25.15</v>
      </c>
      <c r="F21" s="94">
        <f>MAX(G21:T21)</f>
        <v>84.336000000000013</v>
      </c>
      <c r="G21" s="68">
        <v>25.66</v>
      </c>
      <c r="H21" s="68">
        <v>26.943000000000001</v>
      </c>
      <c r="I21" s="68">
        <v>25.66</v>
      </c>
      <c r="J21" s="68">
        <v>25.66</v>
      </c>
      <c r="K21" s="68">
        <v>25.15</v>
      </c>
      <c r="L21" s="68">
        <v>51.07</v>
      </c>
      <c r="M21" s="68">
        <v>51.07</v>
      </c>
      <c r="N21" s="68">
        <v>51.07</v>
      </c>
      <c r="O21" s="68">
        <v>34.07</v>
      </c>
      <c r="P21" s="68">
        <v>51.07</v>
      </c>
      <c r="Q21" s="68">
        <v>51.07</v>
      </c>
      <c r="R21" s="68">
        <v>84.265500000000003</v>
      </c>
      <c r="S21" s="68">
        <v>57.337499999999999</v>
      </c>
      <c r="T21" s="68">
        <v>84.336000000000013</v>
      </c>
      <c r="V21" s="45"/>
      <c r="W21" s="45"/>
    </row>
    <row r="22" spans="1:23" s="107" customFormat="1" ht="18" customHeight="1" x14ac:dyDescent="0.2">
      <c r="A22" s="110"/>
      <c r="B22" s="103"/>
      <c r="C22" s="104"/>
      <c r="D22" s="105"/>
      <c r="E22" s="105"/>
      <c r="F22" s="106"/>
      <c r="G22" s="106"/>
      <c r="H22" s="106"/>
      <c r="I22" s="106"/>
      <c r="J22" s="106"/>
      <c r="K22" s="106"/>
      <c r="L22" s="106"/>
      <c r="M22" s="106"/>
      <c r="N22" s="106"/>
      <c r="O22" s="106"/>
      <c r="P22" s="106"/>
      <c r="Q22" s="106"/>
      <c r="R22" s="106"/>
      <c r="S22" s="106"/>
      <c r="T22" s="106"/>
      <c r="V22" s="45"/>
      <c r="W22" s="45"/>
    </row>
    <row r="23" spans="1:23" s="107" customFormat="1" ht="18" customHeight="1" x14ac:dyDescent="0.2">
      <c r="A23" s="108" t="s">
        <v>274</v>
      </c>
      <c r="B23" s="81" t="s">
        <v>271</v>
      </c>
      <c r="C23" s="54">
        <v>99213</v>
      </c>
      <c r="D23" s="94">
        <v>87</v>
      </c>
      <c r="E23" s="94">
        <f>MIN(G23:T23)</f>
        <v>47.33</v>
      </c>
      <c r="F23" s="94">
        <f>MAX(G23:T23)</f>
        <v>137.44499999999999</v>
      </c>
      <c r="G23" s="68">
        <v>47.33</v>
      </c>
      <c r="H23" s="68">
        <v>49.6965</v>
      </c>
      <c r="I23" s="68">
        <v>47.33</v>
      </c>
      <c r="J23" s="68">
        <v>47.33</v>
      </c>
      <c r="K23" s="68">
        <v>50.09</v>
      </c>
      <c r="L23" s="68">
        <v>83.3</v>
      </c>
      <c r="M23" s="68">
        <v>83.3</v>
      </c>
      <c r="N23" s="68">
        <v>83.3</v>
      </c>
      <c r="O23" s="68">
        <v>63.27</v>
      </c>
      <c r="P23" s="68">
        <v>83.3</v>
      </c>
      <c r="Q23" s="68">
        <v>83.3</v>
      </c>
      <c r="R23" s="68">
        <v>137.44499999999999</v>
      </c>
      <c r="S23" s="68">
        <v>106.2105</v>
      </c>
      <c r="T23" s="68">
        <v>135.792</v>
      </c>
      <c r="V23" s="45"/>
      <c r="W23" s="45"/>
    </row>
    <row r="24" spans="1:23" s="107" customFormat="1" ht="18" customHeight="1" x14ac:dyDescent="0.2">
      <c r="A24" s="110"/>
      <c r="B24" s="103"/>
      <c r="C24" s="104"/>
      <c r="D24" s="105"/>
      <c r="E24" s="105"/>
      <c r="F24" s="106"/>
      <c r="G24" s="106"/>
      <c r="H24" s="106"/>
      <c r="I24" s="106"/>
      <c r="J24" s="106"/>
      <c r="K24" s="106"/>
      <c r="L24" s="106"/>
      <c r="M24" s="106"/>
      <c r="N24" s="106"/>
      <c r="O24" s="106"/>
      <c r="P24" s="106"/>
      <c r="Q24" s="106"/>
      <c r="R24" s="106"/>
      <c r="S24" s="106"/>
      <c r="T24" s="106"/>
      <c r="V24" s="45"/>
      <c r="W24" s="45"/>
    </row>
    <row r="25" spans="1:23" s="111" customFormat="1" ht="18" customHeight="1" x14ac:dyDescent="0.2">
      <c r="A25" s="108" t="s">
        <v>273</v>
      </c>
      <c r="B25" s="81" t="s">
        <v>271</v>
      </c>
      <c r="C25" s="54">
        <v>99214</v>
      </c>
      <c r="D25" s="94">
        <v>109.2</v>
      </c>
      <c r="E25" s="94">
        <f>MIN(G25:T25)</f>
        <v>70</v>
      </c>
      <c r="F25" s="94">
        <f>MAX(G25:T25)</f>
        <v>194.04</v>
      </c>
      <c r="G25" s="68">
        <v>70</v>
      </c>
      <c r="H25" s="68">
        <v>73.5</v>
      </c>
      <c r="I25" s="68">
        <v>70</v>
      </c>
      <c r="J25" s="68">
        <v>70</v>
      </c>
      <c r="K25" s="68">
        <v>77.39</v>
      </c>
      <c r="L25" s="68">
        <v>117.6</v>
      </c>
      <c r="M25" s="68">
        <v>117.6</v>
      </c>
      <c r="N25" s="68">
        <v>117.6</v>
      </c>
      <c r="O25" s="68">
        <v>93.45</v>
      </c>
      <c r="P25" s="68">
        <v>117.6</v>
      </c>
      <c r="Q25" s="68">
        <v>117.6</v>
      </c>
      <c r="R25" s="68">
        <v>194.04</v>
      </c>
      <c r="S25" s="68">
        <v>156.70049999999998</v>
      </c>
      <c r="T25" s="68">
        <v>192.59200000000001</v>
      </c>
      <c r="U25" s="107"/>
      <c r="V25" s="45"/>
      <c r="W25" s="45"/>
    </row>
    <row r="26" spans="1:23" s="111" customFormat="1" ht="18" customHeight="1" x14ac:dyDescent="0.2">
      <c r="A26" s="110"/>
      <c r="B26" s="103"/>
      <c r="C26" s="104"/>
      <c r="D26" s="105"/>
      <c r="E26" s="105"/>
      <c r="F26" s="106"/>
      <c r="G26" s="106"/>
      <c r="H26" s="106"/>
      <c r="I26" s="106"/>
      <c r="J26" s="106"/>
      <c r="K26" s="106"/>
      <c r="L26" s="106"/>
      <c r="M26" s="106"/>
      <c r="N26" s="106"/>
      <c r="O26" s="106"/>
      <c r="P26" s="106"/>
      <c r="Q26" s="106"/>
      <c r="R26" s="106"/>
      <c r="S26" s="106"/>
      <c r="T26" s="106"/>
      <c r="U26" s="107"/>
      <c r="V26" s="45"/>
      <c r="W26" s="45"/>
    </row>
    <row r="27" spans="1:23" s="111" customFormat="1" ht="18" customHeight="1" x14ac:dyDescent="0.2">
      <c r="A27" s="108" t="s">
        <v>272</v>
      </c>
      <c r="B27" s="81" t="s">
        <v>271</v>
      </c>
      <c r="C27" s="54">
        <v>99215</v>
      </c>
      <c r="D27" s="94">
        <v>154.19999999999999</v>
      </c>
      <c r="E27" s="94">
        <f>MIN(G27:T27)</f>
        <v>102.38</v>
      </c>
      <c r="F27" s="94">
        <f>MAX(G27:T27)</f>
        <v>272.94299999999998</v>
      </c>
      <c r="G27" s="68">
        <v>102.38</v>
      </c>
      <c r="H27" s="68">
        <v>107.499</v>
      </c>
      <c r="I27" s="68">
        <v>102.38</v>
      </c>
      <c r="J27" s="68">
        <v>102.38</v>
      </c>
      <c r="K27" s="68">
        <v>109.8</v>
      </c>
      <c r="L27" s="68">
        <v>165.42</v>
      </c>
      <c r="M27" s="68">
        <v>165.42</v>
      </c>
      <c r="N27" s="68">
        <v>165.42</v>
      </c>
      <c r="O27" s="68">
        <v>137.16999999999999</v>
      </c>
      <c r="P27" s="68">
        <v>165.42</v>
      </c>
      <c r="Q27" s="68">
        <v>165.42</v>
      </c>
      <c r="R27" s="68">
        <v>272.94299999999998</v>
      </c>
      <c r="S27" s="68">
        <v>229.86149999999998</v>
      </c>
      <c r="T27" s="68">
        <v>270.59200000000004</v>
      </c>
      <c r="U27" s="107"/>
      <c r="V27" s="45"/>
      <c r="W27" s="45"/>
    </row>
    <row r="28" spans="1:23" s="111" customFormat="1" ht="18" customHeight="1" x14ac:dyDescent="0.2">
      <c r="A28" s="102"/>
      <c r="B28" s="103"/>
      <c r="C28" s="104"/>
      <c r="D28" s="105"/>
      <c r="E28" s="105"/>
      <c r="F28" s="106"/>
      <c r="G28" s="106"/>
      <c r="H28" s="106"/>
      <c r="I28" s="106"/>
      <c r="J28" s="106"/>
      <c r="K28" s="106"/>
      <c r="L28" s="106"/>
      <c r="M28" s="106"/>
      <c r="N28" s="106"/>
      <c r="O28" s="106"/>
      <c r="P28" s="106"/>
      <c r="Q28" s="106"/>
      <c r="R28" s="106"/>
      <c r="S28" s="106"/>
      <c r="T28" s="106"/>
      <c r="U28" s="107"/>
      <c r="V28" s="45"/>
      <c r="W28" s="45"/>
    </row>
    <row r="29" spans="1:23" s="101" customFormat="1" ht="18" customHeight="1" x14ac:dyDescent="0.2">
      <c r="A29" s="96" t="s">
        <v>370</v>
      </c>
      <c r="B29" s="97"/>
      <c r="C29" s="98"/>
      <c r="D29" s="99"/>
      <c r="E29" s="99"/>
      <c r="F29" s="100"/>
      <c r="G29" s="100"/>
      <c r="H29" s="100"/>
      <c r="I29" s="100"/>
      <c r="J29" s="100"/>
      <c r="K29" s="100"/>
      <c r="L29" s="100"/>
      <c r="M29" s="100"/>
      <c r="N29" s="100"/>
      <c r="O29" s="100"/>
      <c r="P29" s="100"/>
      <c r="Q29" s="100"/>
      <c r="R29" s="100"/>
      <c r="S29" s="100"/>
      <c r="T29" s="100"/>
      <c r="U29" s="107"/>
      <c r="V29" s="45"/>
      <c r="W29" s="45"/>
    </row>
    <row r="30" spans="1:23" s="107" customFormat="1" ht="18" customHeight="1" x14ac:dyDescent="0.2">
      <c r="A30" s="102"/>
      <c r="B30" s="103"/>
      <c r="C30" s="104"/>
      <c r="D30" s="105"/>
      <c r="E30" s="105"/>
      <c r="F30" s="106"/>
      <c r="G30" s="106"/>
      <c r="H30" s="106"/>
      <c r="I30" s="106"/>
      <c r="J30" s="106"/>
      <c r="K30" s="106"/>
      <c r="L30" s="106"/>
      <c r="M30" s="106"/>
      <c r="N30" s="106"/>
      <c r="O30" s="106"/>
      <c r="P30" s="106"/>
      <c r="Q30" s="106"/>
      <c r="R30" s="106"/>
      <c r="S30" s="106"/>
      <c r="T30" s="106"/>
      <c r="V30" s="45"/>
      <c r="W30" s="45"/>
    </row>
    <row r="31" spans="1:23" s="111" customFormat="1" ht="18" customHeight="1" x14ac:dyDescent="0.2">
      <c r="A31" s="108" t="s">
        <v>371</v>
      </c>
      <c r="B31" s="81" t="s">
        <v>271</v>
      </c>
      <c r="C31" s="54">
        <v>99213</v>
      </c>
      <c r="D31" s="94">
        <v>87</v>
      </c>
      <c r="E31" s="94" t="s">
        <v>0</v>
      </c>
      <c r="F31" s="94" t="s">
        <v>0</v>
      </c>
      <c r="G31" s="68">
        <v>47.33</v>
      </c>
      <c r="H31" s="68">
        <v>49.6965</v>
      </c>
      <c r="I31" s="68">
        <v>47.33</v>
      </c>
      <c r="J31" s="68">
        <v>47.33</v>
      </c>
      <c r="K31" s="68">
        <v>50.09</v>
      </c>
      <c r="L31" s="68">
        <v>83.3</v>
      </c>
      <c r="M31" s="68">
        <v>83.3</v>
      </c>
      <c r="N31" s="68">
        <v>83.3</v>
      </c>
      <c r="O31" s="68">
        <v>63.27</v>
      </c>
      <c r="P31" s="68">
        <v>83.3</v>
      </c>
      <c r="Q31" s="68">
        <v>83.3</v>
      </c>
      <c r="R31" s="68">
        <v>137.44499999999999</v>
      </c>
      <c r="S31" s="68">
        <v>106.2105</v>
      </c>
      <c r="T31" s="68">
        <v>135.792</v>
      </c>
      <c r="U31" s="107"/>
      <c r="V31" s="45"/>
      <c r="W31" s="45"/>
    </row>
    <row r="32" spans="1:23" s="107" customFormat="1" ht="18" customHeight="1" x14ac:dyDescent="0.2">
      <c r="A32" s="108"/>
      <c r="B32" s="81" t="s">
        <v>263</v>
      </c>
      <c r="C32" s="54">
        <v>20610</v>
      </c>
      <c r="D32" s="94">
        <v>364.8</v>
      </c>
      <c r="E32" s="94" t="s">
        <v>0</v>
      </c>
      <c r="F32" s="94" t="s">
        <v>0</v>
      </c>
      <c r="G32" s="68">
        <v>32.630000000000003</v>
      </c>
      <c r="H32" s="68">
        <v>34.261500000000005</v>
      </c>
      <c r="I32" s="68">
        <v>32.630000000000003</v>
      </c>
      <c r="J32" s="68">
        <v>32.630000000000003</v>
      </c>
      <c r="K32" s="68">
        <v>53.63</v>
      </c>
      <c r="L32" s="68">
        <v>58.9</v>
      </c>
      <c r="M32" s="68">
        <v>58.9</v>
      </c>
      <c r="N32" s="68">
        <v>58.9</v>
      </c>
      <c r="O32" s="68">
        <v>43.03</v>
      </c>
      <c r="P32" s="68">
        <v>58.9</v>
      </c>
      <c r="Q32" s="68">
        <v>58.9</v>
      </c>
      <c r="R32" s="68">
        <v>97.184999999999988</v>
      </c>
      <c r="S32" s="68">
        <v>73.342500000000001</v>
      </c>
      <c r="T32" s="68">
        <v>96.768000000000001</v>
      </c>
      <c r="V32" s="45"/>
      <c r="W32" s="45"/>
    </row>
    <row r="33" spans="1:23" s="107" customFormat="1" ht="18" customHeight="1" x14ac:dyDescent="0.2">
      <c r="A33" s="108"/>
      <c r="B33" s="81" t="s">
        <v>32</v>
      </c>
      <c r="C33" s="54"/>
      <c r="D33" s="68">
        <v>451.8</v>
      </c>
      <c r="E33" s="94">
        <f>MIN(G33:T33)</f>
        <v>79.960000000000008</v>
      </c>
      <c r="F33" s="94">
        <f>MAX(G33:T33)</f>
        <v>234.63</v>
      </c>
      <c r="G33" s="68">
        <f t="shared" ref="G33:S33" si="0">SUM(G31:G32)</f>
        <v>79.960000000000008</v>
      </c>
      <c r="H33" s="68">
        <f t="shared" si="0"/>
        <v>83.957999999999998</v>
      </c>
      <c r="I33" s="68">
        <f t="shared" si="0"/>
        <v>79.960000000000008</v>
      </c>
      <c r="J33" s="68">
        <f t="shared" si="0"/>
        <v>79.960000000000008</v>
      </c>
      <c r="K33" s="68">
        <f t="shared" si="0"/>
        <v>103.72</v>
      </c>
      <c r="L33" s="68">
        <f t="shared" si="0"/>
        <v>142.19999999999999</v>
      </c>
      <c r="M33" s="68">
        <f t="shared" si="0"/>
        <v>142.19999999999999</v>
      </c>
      <c r="N33" s="68">
        <f t="shared" si="0"/>
        <v>142.19999999999999</v>
      </c>
      <c r="O33" s="68">
        <f t="shared" si="0"/>
        <v>106.30000000000001</v>
      </c>
      <c r="P33" s="68">
        <f t="shared" si="0"/>
        <v>142.19999999999999</v>
      </c>
      <c r="Q33" s="68">
        <f t="shared" si="0"/>
        <v>142.19999999999999</v>
      </c>
      <c r="R33" s="68">
        <f t="shared" si="0"/>
        <v>234.63</v>
      </c>
      <c r="S33" s="68">
        <f t="shared" si="0"/>
        <v>179.553</v>
      </c>
      <c r="T33" s="68">
        <f>SUM(T31:T32)</f>
        <v>232.56</v>
      </c>
      <c r="V33" s="45"/>
      <c r="W33" s="45"/>
    </row>
    <row r="34" spans="1:23" s="107" customFormat="1" ht="18" customHeight="1" x14ac:dyDescent="0.2">
      <c r="A34" s="102"/>
      <c r="B34" s="103"/>
      <c r="C34" s="104"/>
      <c r="D34" s="105"/>
      <c r="E34" s="105"/>
      <c r="F34" s="106"/>
      <c r="G34" s="106"/>
      <c r="H34" s="106"/>
      <c r="I34" s="106"/>
      <c r="J34" s="106"/>
      <c r="K34" s="106"/>
      <c r="L34" s="106"/>
      <c r="M34" s="106"/>
      <c r="N34" s="106"/>
      <c r="O34" s="106"/>
      <c r="P34" s="106"/>
      <c r="Q34" s="106"/>
      <c r="R34" s="106"/>
      <c r="S34" s="106"/>
      <c r="T34" s="106"/>
      <c r="V34" s="45"/>
      <c r="W34" s="45"/>
    </row>
    <row r="35" spans="1:23" s="107" customFormat="1" ht="18" customHeight="1" x14ac:dyDescent="0.2">
      <c r="A35" s="108" t="s">
        <v>372</v>
      </c>
      <c r="B35" s="81" t="s">
        <v>271</v>
      </c>
      <c r="C35" s="54">
        <v>99213</v>
      </c>
      <c r="D35" s="94">
        <v>87</v>
      </c>
      <c r="E35" s="94"/>
      <c r="F35" s="94"/>
      <c r="G35" s="68">
        <v>47.33</v>
      </c>
      <c r="H35" s="68">
        <v>49.6965</v>
      </c>
      <c r="I35" s="68">
        <v>47.33</v>
      </c>
      <c r="J35" s="68">
        <v>47.33</v>
      </c>
      <c r="K35" s="68">
        <v>50.09</v>
      </c>
      <c r="L35" s="68">
        <v>83.3</v>
      </c>
      <c r="M35" s="68">
        <v>83.3</v>
      </c>
      <c r="N35" s="68">
        <v>83.3</v>
      </c>
      <c r="O35" s="68">
        <v>63.27</v>
      </c>
      <c r="P35" s="68">
        <v>83.3</v>
      </c>
      <c r="Q35" s="68">
        <v>83.3</v>
      </c>
      <c r="R35" s="68">
        <v>137.44499999999999</v>
      </c>
      <c r="S35" s="68">
        <v>106.2105</v>
      </c>
      <c r="T35" s="68">
        <v>135.792</v>
      </c>
      <c r="V35" s="45"/>
      <c r="W35" s="45"/>
    </row>
    <row r="36" spans="1:23" s="107" customFormat="1" ht="18" customHeight="1" x14ac:dyDescent="0.2">
      <c r="A36" s="108"/>
      <c r="B36" s="81" t="s">
        <v>263</v>
      </c>
      <c r="C36" s="54">
        <v>20610</v>
      </c>
      <c r="D36" s="94">
        <v>364.8</v>
      </c>
      <c r="E36" s="94"/>
      <c r="F36" s="94"/>
      <c r="G36" s="68">
        <v>32.630000000000003</v>
      </c>
      <c r="H36" s="68">
        <v>34.261500000000005</v>
      </c>
      <c r="I36" s="68">
        <v>32.630000000000003</v>
      </c>
      <c r="J36" s="68">
        <v>32.630000000000003</v>
      </c>
      <c r="K36" s="68">
        <v>53.63</v>
      </c>
      <c r="L36" s="68">
        <v>58.9</v>
      </c>
      <c r="M36" s="68">
        <v>58.9</v>
      </c>
      <c r="N36" s="68">
        <v>58.9</v>
      </c>
      <c r="O36" s="68">
        <v>43.03</v>
      </c>
      <c r="P36" s="68">
        <v>58.9</v>
      </c>
      <c r="Q36" s="68">
        <v>58.9</v>
      </c>
      <c r="R36" s="68">
        <v>97.184999999999988</v>
      </c>
      <c r="S36" s="68">
        <v>73.342500000000001</v>
      </c>
      <c r="T36" s="68">
        <v>96.768000000000001</v>
      </c>
      <c r="V36" s="45"/>
      <c r="W36" s="45"/>
    </row>
    <row r="37" spans="1:23" s="107" customFormat="1" ht="18" customHeight="1" x14ac:dyDescent="0.2">
      <c r="A37" s="108"/>
      <c r="B37" s="81" t="s">
        <v>359</v>
      </c>
      <c r="C37" s="70" t="s">
        <v>307</v>
      </c>
      <c r="D37" s="94">
        <v>3.5999999999999996</v>
      </c>
      <c r="E37" s="94"/>
      <c r="F37" s="94"/>
      <c r="G37" s="68">
        <v>0</v>
      </c>
      <c r="H37" s="68">
        <v>0</v>
      </c>
      <c r="I37" s="68">
        <v>0</v>
      </c>
      <c r="J37" s="68">
        <v>0</v>
      </c>
      <c r="K37" s="68">
        <v>1.06</v>
      </c>
      <c r="L37" s="68">
        <v>1.1220000000000001</v>
      </c>
      <c r="M37" s="68">
        <v>1.1220000000000001</v>
      </c>
      <c r="N37" s="68">
        <v>1.1220000000000001</v>
      </c>
      <c r="O37" s="68">
        <v>1.06</v>
      </c>
      <c r="P37" s="68">
        <v>1.1220000000000001</v>
      </c>
      <c r="Q37" s="68">
        <v>1.1220000000000001</v>
      </c>
      <c r="R37" s="68">
        <v>0</v>
      </c>
      <c r="S37" s="68">
        <v>1.8513000000000002</v>
      </c>
      <c r="T37" s="68">
        <v>1.6960000000000002</v>
      </c>
      <c r="V37" s="45"/>
      <c r="W37" s="45"/>
    </row>
    <row r="38" spans="1:23" s="107" customFormat="1" ht="18" customHeight="1" x14ac:dyDescent="0.2">
      <c r="A38" s="108"/>
      <c r="B38" s="81" t="s">
        <v>32</v>
      </c>
      <c r="C38" s="54"/>
      <c r="D38" s="68">
        <v>455.40000000000003</v>
      </c>
      <c r="E38" s="94">
        <f>MIN(G38:T38)</f>
        <v>79.960000000000008</v>
      </c>
      <c r="F38" s="94">
        <f>MAX(G38:T38)</f>
        <v>234.63</v>
      </c>
      <c r="G38" s="68">
        <f t="shared" ref="G38:T38" si="1">SUM(G35:G37)</f>
        <v>79.960000000000008</v>
      </c>
      <c r="H38" s="68">
        <f t="shared" si="1"/>
        <v>83.957999999999998</v>
      </c>
      <c r="I38" s="68">
        <f t="shared" si="1"/>
        <v>79.960000000000008</v>
      </c>
      <c r="J38" s="68">
        <f t="shared" si="1"/>
        <v>79.960000000000008</v>
      </c>
      <c r="K38" s="68">
        <f t="shared" si="1"/>
        <v>104.78</v>
      </c>
      <c r="L38" s="68">
        <f t="shared" si="1"/>
        <v>143.322</v>
      </c>
      <c r="M38" s="68">
        <f t="shared" si="1"/>
        <v>143.322</v>
      </c>
      <c r="N38" s="68">
        <f t="shared" si="1"/>
        <v>143.322</v>
      </c>
      <c r="O38" s="68">
        <f t="shared" si="1"/>
        <v>107.36000000000001</v>
      </c>
      <c r="P38" s="68">
        <f t="shared" si="1"/>
        <v>143.322</v>
      </c>
      <c r="Q38" s="68">
        <f t="shared" si="1"/>
        <v>143.322</v>
      </c>
      <c r="R38" s="68">
        <f t="shared" si="1"/>
        <v>234.63</v>
      </c>
      <c r="S38" s="68">
        <f t="shared" si="1"/>
        <v>181.40430000000001</v>
      </c>
      <c r="T38" s="68">
        <f t="shared" si="1"/>
        <v>234.256</v>
      </c>
      <c r="V38" s="45"/>
      <c r="W38" s="45"/>
    </row>
    <row r="39" spans="1:23" s="107" customFormat="1" ht="18" customHeight="1" x14ac:dyDescent="0.2">
      <c r="A39" s="102"/>
      <c r="B39" s="103"/>
      <c r="C39" s="104"/>
      <c r="D39" s="105"/>
      <c r="E39" s="105"/>
      <c r="F39" s="106"/>
      <c r="G39" s="106"/>
      <c r="H39" s="106"/>
      <c r="I39" s="106"/>
      <c r="J39" s="106"/>
      <c r="K39" s="106"/>
      <c r="L39" s="106"/>
      <c r="M39" s="106"/>
      <c r="N39" s="106"/>
      <c r="O39" s="106"/>
      <c r="P39" s="106"/>
      <c r="Q39" s="106"/>
      <c r="R39" s="106"/>
      <c r="S39" s="106"/>
      <c r="T39" s="106"/>
      <c r="V39" s="45"/>
      <c r="W39" s="45"/>
    </row>
    <row r="40" spans="1:23" s="107" customFormat="1" ht="18" customHeight="1" x14ac:dyDescent="0.2">
      <c r="A40" s="108" t="s">
        <v>373</v>
      </c>
      <c r="B40" s="81" t="s">
        <v>271</v>
      </c>
      <c r="C40" s="54">
        <v>99213</v>
      </c>
      <c r="D40" s="94">
        <v>87</v>
      </c>
      <c r="E40" s="94"/>
      <c r="F40" s="94"/>
      <c r="G40" s="68">
        <v>47.33</v>
      </c>
      <c r="H40" s="68">
        <v>49.6965</v>
      </c>
      <c r="I40" s="68">
        <v>47.33</v>
      </c>
      <c r="J40" s="68">
        <v>47.33</v>
      </c>
      <c r="K40" s="68">
        <v>50.09</v>
      </c>
      <c r="L40" s="68">
        <v>83.3</v>
      </c>
      <c r="M40" s="68">
        <v>83.3</v>
      </c>
      <c r="N40" s="68">
        <v>83.3</v>
      </c>
      <c r="O40" s="68">
        <v>63.27</v>
      </c>
      <c r="P40" s="68">
        <v>83.3</v>
      </c>
      <c r="Q40" s="68">
        <v>83.3</v>
      </c>
      <c r="R40" s="68">
        <v>137.44499999999999</v>
      </c>
      <c r="S40" s="68">
        <v>106.2105</v>
      </c>
      <c r="T40" s="68">
        <v>135.792</v>
      </c>
      <c r="V40" s="45"/>
      <c r="W40" s="45"/>
    </row>
    <row r="41" spans="1:23" s="107" customFormat="1" ht="18" customHeight="1" x14ac:dyDescent="0.2">
      <c r="A41" s="108" t="s">
        <v>0</v>
      </c>
      <c r="B41" s="81" t="s">
        <v>163</v>
      </c>
      <c r="C41" s="54">
        <v>81002</v>
      </c>
      <c r="D41" s="94">
        <v>12.6</v>
      </c>
      <c r="E41" s="94"/>
      <c r="F41" s="94"/>
      <c r="G41" s="68">
        <v>3.13</v>
      </c>
      <c r="H41" s="68">
        <v>3.2865000000000002</v>
      </c>
      <c r="I41" s="68">
        <v>3.13</v>
      </c>
      <c r="J41" s="68">
        <v>3.13</v>
      </c>
      <c r="K41" s="68">
        <v>3.28</v>
      </c>
      <c r="L41" s="68">
        <v>3.48</v>
      </c>
      <c r="M41" s="68">
        <v>3.48</v>
      </c>
      <c r="N41" s="68">
        <v>3.48</v>
      </c>
      <c r="O41" s="68">
        <v>3.48</v>
      </c>
      <c r="P41" s="68">
        <v>3.48</v>
      </c>
      <c r="Q41" s="68">
        <v>3.48</v>
      </c>
      <c r="R41" s="68">
        <v>3.13</v>
      </c>
      <c r="S41" s="68">
        <v>5.742</v>
      </c>
      <c r="T41" s="68">
        <v>5.5680000000000005</v>
      </c>
      <c r="V41" s="45"/>
      <c r="W41" s="45"/>
    </row>
    <row r="42" spans="1:23" s="107" customFormat="1" ht="18" customHeight="1" x14ac:dyDescent="0.2">
      <c r="A42" s="108"/>
      <c r="B42" s="81" t="s">
        <v>32</v>
      </c>
      <c r="C42" s="54"/>
      <c r="D42" s="68">
        <v>99.6</v>
      </c>
      <c r="E42" s="94">
        <f>MIN(G42:T42)</f>
        <v>50.46</v>
      </c>
      <c r="F42" s="94">
        <f>MAX(G42:T42)</f>
        <v>141.36000000000001</v>
      </c>
      <c r="G42" s="68">
        <f t="shared" ref="G42:T42" si="2">SUM(G40:G41)</f>
        <v>50.46</v>
      </c>
      <c r="H42" s="68">
        <f t="shared" si="2"/>
        <v>52.983000000000004</v>
      </c>
      <c r="I42" s="68">
        <f t="shared" si="2"/>
        <v>50.46</v>
      </c>
      <c r="J42" s="68">
        <f t="shared" si="2"/>
        <v>50.46</v>
      </c>
      <c r="K42" s="68">
        <f t="shared" si="2"/>
        <v>53.370000000000005</v>
      </c>
      <c r="L42" s="68">
        <f t="shared" si="2"/>
        <v>86.78</v>
      </c>
      <c r="M42" s="68">
        <f t="shared" si="2"/>
        <v>86.78</v>
      </c>
      <c r="N42" s="68">
        <f t="shared" si="2"/>
        <v>86.78</v>
      </c>
      <c r="O42" s="68">
        <f t="shared" si="2"/>
        <v>66.75</v>
      </c>
      <c r="P42" s="68">
        <f t="shared" si="2"/>
        <v>86.78</v>
      </c>
      <c r="Q42" s="68">
        <f t="shared" si="2"/>
        <v>86.78</v>
      </c>
      <c r="R42" s="68">
        <f t="shared" si="2"/>
        <v>140.57499999999999</v>
      </c>
      <c r="S42" s="68">
        <f t="shared" si="2"/>
        <v>111.9525</v>
      </c>
      <c r="T42" s="68">
        <f t="shared" si="2"/>
        <v>141.36000000000001</v>
      </c>
      <c r="V42" s="45"/>
      <c r="W42" s="45"/>
    </row>
    <row r="43" spans="1:23" s="107" customFormat="1" ht="18" customHeight="1" x14ac:dyDescent="0.2">
      <c r="A43" s="102"/>
      <c r="B43" s="103"/>
      <c r="C43" s="104"/>
      <c r="D43" s="105"/>
      <c r="E43" s="105"/>
      <c r="F43" s="106"/>
      <c r="G43" s="106"/>
      <c r="H43" s="106"/>
      <c r="I43" s="106"/>
      <c r="J43" s="106"/>
      <c r="K43" s="106"/>
      <c r="L43" s="106"/>
      <c r="M43" s="106"/>
      <c r="N43" s="106"/>
      <c r="O43" s="106"/>
      <c r="P43" s="106"/>
      <c r="Q43" s="106"/>
      <c r="R43" s="106"/>
      <c r="S43" s="106"/>
      <c r="T43" s="106"/>
      <c r="V43" s="45"/>
      <c r="W43" s="45"/>
    </row>
    <row r="44" spans="1:23" s="107" customFormat="1" ht="18" customHeight="1" x14ac:dyDescent="0.2">
      <c r="A44" s="108" t="s">
        <v>374</v>
      </c>
      <c r="B44" s="81" t="s">
        <v>271</v>
      </c>
      <c r="C44" s="54">
        <v>99213</v>
      </c>
      <c r="D44" s="94">
        <v>87</v>
      </c>
      <c r="E44" s="94"/>
      <c r="F44" s="94"/>
      <c r="G44" s="68">
        <v>47.33</v>
      </c>
      <c r="H44" s="68">
        <v>49.6965</v>
      </c>
      <c r="I44" s="68">
        <v>47.33</v>
      </c>
      <c r="J44" s="68">
        <v>47.33</v>
      </c>
      <c r="K44" s="68">
        <v>50.09</v>
      </c>
      <c r="L44" s="68">
        <v>83.3</v>
      </c>
      <c r="M44" s="68">
        <v>83.3</v>
      </c>
      <c r="N44" s="68">
        <v>83.3</v>
      </c>
      <c r="O44" s="68">
        <v>63.27</v>
      </c>
      <c r="P44" s="68">
        <v>83.3</v>
      </c>
      <c r="Q44" s="68">
        <v>83.3</v>
      </c>
      <c r="R44" s="68">
        <v>137.44499999999999</v>
      </c>
      <c r="S44" s="68">
        <v>106.2105</v>
      </c>
      <c r="T44" s="68">
        <v>135.792</v>
      </c>
      <c r="V44" s="45"/>
      <c r="W44" s="45"/>
    </row>
    <row r="45" spans="1:23" s="107" customFormat="1" ht="18" customHeight="1" x14ac:dyDescent="0.2">
      <c r="A45" s="108" t="s">
        <v>0</v>
      </c>
      <c r="B45" s="81" t="s">
        <v>163</v>
      </c>
      <c r="C45" s="54">
        <v>87880</v>
      </c>
      <c r="D45" s="94">
        <v>19.2</v>
      </c>
      <c r="E45" s="94"/>
      <c r="F45" s="94"/>
      <c r="G45" s="68">
        <v>14.88</v>
      </c>
      <c r="H45" s="68">
        <v>15.624000000000002</v>
      </c>
      <c r="I45" s="68">
        <v>14.88</v>
      </c>
      <c r="J45" s="68">
        <v>14.88</v>
      </c>
      <c r="K45" s="68">
        <v>15.58</v>
      </c>
      <c r="L45" s="68">
        <v>16.53</v>
      </c>
      <c r="M45" s="68">
        <v>16.53</v>
      </c>
      <c r="N45" s="68">
        <v>16.53</v>
      </c>
      <c r="O45" s="68">
        <v>16.53</v>
      </c>
      <c r="P45" s="68">
        <v>16.53</v>
      </c>
      <c r="Q45" s="68">
        <v>16.53</v>
      </c>
      <c r="R45" s="68">
        <v>14.88</v>
      </c>
      <c r="S45" s="68">
        <v>27.2745</v>
      </c>
      <c r="T45" s="68">
        <v>26.448000000000004</v>
      </c>
      <c r="V45" s="45"/>
      <c r="W45" s="45"/>
    </row>
    <row r="46" spans="1:23" s="107" customFormat="1" ht="18" customHeight="1" x14ac:dyDescent="0.2">
      <c r="A46" s="108"/>
      <c r="B46" s="81" t="s">
        <v>32</v>
      </c>
      <c r="C46" s="54"/>
      <c r="D46" s="68">
        <v>106.2</v>
      </c>
      <c r="E46" s="94">
        <f>MIN(G46:T46)</f>
        <v>62.21</v>
      </c>
      <c r="F46" s="94">
        <f>MAX(G46:T46)</f>
        <v>162.24</v>
      </c>
      <c r="G46" s="68">
        <f t="shared" ref="G46:T46" si="3">SUM(G44:G45)</f>
        <v>62.21</v>
      </c>
      <c r="H46" s="68">
        <f t="shared" si="3"/>
        <v>65.32050000000001</v>
      </c>
      <c r="I46" s="68">
        <f t="shared" si="3"/>
        <v>62.21</v>
      </c>
      <c r="J46" s="68">
        <f t="shared" si="3"/>
        <v>62.21</v>
      </c>
      <c r="K46" s="68">
        <f t="shared" si="3"/>
        <v>65.67</v>
      </c>
      <c r="L46" s="68">
        <f t="shared" si="3"/>
        <v>99.83</v>
      </c>
      <c r="M46" s="68">
        <f t="shared" si="3"/>
        <v>99.83</v>
      </c>
      <c r="N46" s="68">
        <f t="shared" si="3"/>
        <v>99.83</v>
      </c>
      <c r="O46" s="68">
        <f t="shared" si="3"/>
        <v>79.800000000000011</v>
      </c>
      <c r="P46" s="68">
        <f t="shared" si="3"/>
        <v>99.83</v>
      </c>
      <c r="Q46" s="68">
        <f t="shared" si="3"/>
        <v>99.83</v>
      </c>
      <c r="R46" s="68">
        <f t="shared" si="3"/>
        <v>152.32499999999999</v>
      </c>
      <c r="S46" s="68">
        <f t="shared" si="3"/>
        <v>133.48499999999999</v>
      </c>
      <c r="T46" s="68">
        <f t="shared" si="3"/>
        <v>162.24</v>
      </c>
      <c r="V46" s="45"/>
      <c r="W46" s="45"/>
    </row>
    <row r="47" spans="1:23" s="107" customFormat="1" ht="18" customHeight="1" x14ac:dyDescent="0.2">
      <c r="A47" s="102"/>
      <c r="B47" s="103"/>
      <c r="C47" s="104"/>
      <c r="D47" s="105"/>
      <c r="E47" s="105"/>
      <c r="F47" s="106"/>
      <c r="G47" s="106"/>
      <c r="H47" s="106"/>
      <c r="I47" s="106"/>
      <c r="J47" s="106"/>
      <c r="K47" s="106"/>
      <c r="L47" s="106"/>
      <c r="M47" s="106"/>
      <c r="N47" s="106"/>
      <c r="O47" s="106"/>
      <c r="P47" s="106"/>
      <c r="Q47" s="106"/>
      <c r="R47" s="106"/>
      <c r="S47" s="106"/>
      <c r="T47" s="106"/>
      <c r="V47" s="45"/>
      <c r="W47" s="45"/>
    </row>
    <row r="48" spans="1:23" s="107" customFormat="1" ht="18" customHeight="1" x14ac:dyDescent="0.2">
      <c r="A48" s="108" t="s">
        <v>375</v>
      </c>
      <c r="B48" s="81" t="s">
        <v>271</v>
      </c>
      <c r="C48" s="54">
        <v>99213</v>
      </c>
      <c r="D48" s="94">
        <v>87</v>
      </c>
      <c r="E48" s="94"/>
      <c r="F48" s="94"/>
      <c r="G48" s="68">
        <v>47.33</v>
      </c>
      <c r="H48" s="68">
        <v>49.6965</v>
      </c>
      <c r="I48" s="68">
        <v>47.33</v>
      </c>
      <c r="J48" s="68">
        <v>47.33</v>
      </c>
      <c r="K48" s="68">
        <v>50.09</v>
      </c>
      <c r="L48" s="68">
        <v>83.3</v>
      </c>
      <c r="M48" s="68">
        <v>83.3</v>
      </c>
      <c r="N48" s="68">
        <v>83.3</v>
      </c>
      <c r="O48" s="68">
        <v>63.27</v>
      </c>
      <c r="P48" s="68">
        <v>83.3</v>
      </c>
      <c r="Q48" s="68">
        <v>83.3</v>
      </c>
      <c r="R48" s="68">
        <v>137.44499999999999</v>
      </c>
      <c r="S48" s="68">
        <v>106.2105</v>
      </c>
      <c r="T48" s="68">
        <v>135.792</v>
      </c>
      <c r="V48" s="45"/>
      <c r="W48" s="45"/>
    </row>
    <row r="49" spans="1:23" s="107" customFormat="1" ht="18" customHeight="1" x14ac:dyDescent="0.2">
      <c r="A49" s="108" t="s">
        <v>0</v>
      </c>
      <c r="B49" s="81" t="s">
        <v>376</v>
      </c>
      <c r="C49" s="54">
        <v>93000</v>
      </c>
      <c r="D49" s="94">
        <v>118.19999999999999</v>
      </c>
      <c r="E49" s="94"/>
      <c r="F49" s="94"/>
      <c r="G49" s="94">
        <v>22.456499999999998</v>
      </c>
      <c r="H49" s="68">
        <v>10.210000000000001</v>
      </c>
      <c r="I49" s="68">
        <v>10.720500000000001</v>
      </c>
      <c r="J49" s="68">
        <v>10.210000000000001</v>
      </c>
      <c r="K49" s="68">
        <v>10.210000000000001</v>
      </c>
      <c r="L49" s="68">
        <v>12.9</v>
      </c>
      <c r="M49" s="68">
        <v>12.9</v>
      </c>
      <c r="N49" s="68">
        <v>12.9</v>
      </c>
      <c r="O49" s="68">
        <v>13.61</v>
      </c>
      <c r="P49" s="68">
        <v>12.9</v>
      </c>
      <c r="Q49" s="68">
        <v>12.9</v>
      </c>
      <c r="R49" s="68">
        <v>21.285</v>
      </c>
      <c r="S49" s="68">
        <v>10.210000000000001</v>
      </c>
      <c r="T49" s="68">
        <v>22.456499999999998</v>
      </c>
      <c r="V49" s="45"/>
      <c r="W49" s="45"/>
    </row>
    <row r="50" spans="1:23" s="107" customFormat="1" ht="18" customHeight="1" x14ac:dyDescent="0.2">
      <c r="A50" s="108"/>
      <c r="B50" s="81" t="s">
        <v>32</v>
      </c>
      <c r="C50" s="54"/>
      <c r="D50" s="68">
        <v>205.2</v>
      </c>
      <c r="E50" s="94">
        <f>MIN(G50:T50)</f>
        <v>57.54</v>
      </c>
      <c r="F50" s="94">
        <f>MAX(G50:T50)</f>
        <v>158.72999999999999</v>
      </c>
      <c r="G50" s="68">
        <f t="shared" ref="G50:T50" si="4">SUM(G48:G49)</f>
        <v>69.78649999999999</v>
      </c>
      <c r="H50" s="68">
        <f t="shared" si="4"/>
        <v>59.906500000000001</v>
      </c>
      <c r="I50" s="68">
        <f t="shared" si="4"/>
        <v>58.0505</v>
      </c>
      <c r="J50" s="68">
        <f t="shared" si="4"/>
        <v>57.54</v>
      </c>
      <c r="K50" s="68">
        <f t="shared" si="4"/>
        <v>60.300000000000004</v>
      </c>
      <c r="L50" s="68">
        <f t="shared" si="4"/>
        <v>96.2</v>
      </c>
      <c r="M50" s="68">
        <f t="shared" si="4"/>
        <v>96.2</v>
      </c>
      <c r="N50" s="68">
        <f t="shared" si="4"/>
        <v>96.2</v>
      </c>
      <c r="O50" s="68">
        <f t="shared" si="4"/>
        <v>76.88</v>
      </c>
      <c r="P50" s="68">
        <f t="shared" si="4"/>
        <v>96.2</v>
      </c>
      <c r="Q50" s="68">
        <f t="shared" si="4"/>
        <v>96.2</v>
      </c>
      <c r="R50" s="68">
        <f t="shared" si="4"/>
        <v>158.72999999999999</v>
      </c>
      <c r="S50" s="68">
        <f t="shared" si="4"/>
        <v>116.4205</v>
      </c>
      <c r="T50" s="68">
        <f t="shared" si="4"/>
        <v>158.24850000000001</v>
      </c>
      <c r="V50" s="45"/>
      <c r="W50" s="45"/>
    </row>
    <row r="51" spans="1:23" s="107" customFormat="1" ht="18" customHeight="1" x14ac:dyDescent="0.2">
      <c r="A51" s="110"/>
      <c r="B51" s="103"/>
      <c r="C51" s="104"/>
      <c r="D51" s="105"/>
      <c r="E51" s="105"/>
      <c r="F51" s="106"/>
      <c r="G51" s="106"/>
      <c r="H51" s="106"/>
      <c r="I51" s="106"/>
      <c r="J51" s="106"/>
      <c r="K51" s="106"/>
      <c r="L51" s="106"/>
      <c r="M51" s="106"/>
      <c r="N51" s="106"/>
      <c r="O51" s="106"/>
      <c r="P51" s="106"/>
      <c r="Q51" s="106"/>
      <c r="R51" s="106"/>
      <c r="S51" s="106"/>
      <c r="T51" s="106"/>
      <c r="V51" s="45"/>
      <c r="W51" s="45"/>
    </row>
    <row r="52" spans="1:23" s="107" customFormat="1" ht="18" customHeight="1" x14ac:dyDescent="0.2">
      <c r="A52" s="108" t="s">
        <v>377</v>
      </c>
      <c r="B52" s="81" t="s">
        <v>271</v>
      </c>
      <c r="C52" s="54">
        <v>99213</v>
      </c>
      <c r="D52" s="94">
        <v>87</v>
      </c>
      <c r="E52" s="94"/>
      <c r="F52" s="94"/>
      <c r="G52" s="68">
        <v>47.33</v>
      </c>
      <c r="H52" s="68">
        <v>49.6965</v>
      </c>
      <c r="I52" s="68">
        <v>47.33</v>
      </c>
      <c r="J52" s="68">
        <v>47.33</v>
      </c>
      <c r="K52" s="68">
        <v>50.09</v>
      </c>
      <c r="L52" s="68">
        <v>83.3</v>
      </c>
      <c r="M52" s="68">
        <v>83.3</v>
      </c>
      <c r="N52" s="68">
        <v>83.3</v>
      </c>
      <c r="O52" s="68">
        <v>63.27</v>
      </c>
      <c r="P52" s="68">
        <v>83.3</v>
      </c>
      <c r="Q52" s="68">
        <v>83.3</v>
      </c>
      <c r="R52" s="68">
        <v>137.44499999999999</v>
      </c>
      <c r="S52" s="68">
        <v>106.2105</v>
      </c>
      <c r="T52" s="68">
        <v>135.792</v>
      </c>
      <c r="V52" s="45"/>
      <c r="W52" s="45"/>
    </row>
    <row r="53" spans="1:23" s="107" customFormat="1" ht="18" customHeight="1" x14ac:dyDescent="0.2">
      <c r="A53" s="108" t="s">
        <v>0</v>
      </c>
      <c r="B53" s="81" t="s">
        <v>163</v>
      </c>
      <c r="C53" s="54">
        <v>96372</v>
      </c>
      <c r="D53" s="94">
        <v>24.599999999999998</v>
      </c>
      <c r="E53" s="94"/>
      <c r="F53" s="94"/>
      <c r="G53" s="68">
        <v>9.7100000000000009</v>
      </c>
      <c r="H53" s="68">
        <v>10.195500000000001</v>
      </c>
      <c r="I53" s="68">
        <v>9.7100000000000009</v>
      </c>
      <c r="J53" s="68">
        <v>9.7100000000000009</v>
      </c>
      <c r="K53" s="68">
        <v>25.76</v>
      </c>
      <c r="L53" s="68">
        <v>12.89</v>
      </c>
      <c r="M53" s="68">
        <v>12.89</v>
      </c>
      <c r="N53" s="68">
        <v>12.89</v>
      </c>
      <c r="O53" s="68">
        <v>13.16</v>
      </c>
      <c r="P53" s="68">
        <v>12.89</v>
      </c>
      <c r="Q53" s="68">
        <v>12.89</v>
      </c>
      <c r="R53" s="68">
        <v>21.2685</v>
      </c>
      <c r="S53" s="68">
        <v>21.747</v>
      </c>
      <c r="T53" s="68">
        <v>21.056000000000001</v>
      </c>
      <c r="V53" s="45"/>
      <c r="W53" s="45"/>
    </row>
    <row r="54" spans="1:23" s="107" customFormat="1" ht="18" customHeight="1" x14ac:dyDescent="0.2">
      <c r="A54" s="108" t="s">
        <v>0</v>
      </c>
      <c r="B54" s="81" t="s">
        <v>359</v>
      </c>
      <c r="C54" s="54" t="s">
        <v>304</v>
      </c>
      <c r="D54" s="94">
        <v>1.2</v>
      </c>
      <c r="E54" s="94"/>
      <c r="F54" s="94"/>
      <c r="G54" s="68">
        <v>0</v>
      </c>
      <c r="H54" s="68">
        <v>0</v>
      </c>
      <c r="I54" s="68">
        <v>0</v>
      </c>
      <c r="J54" s="68">
        <v>0</v>
      </c>
      <c r="K54" s="68">
        <v>0.53</v>
      </c>
      <c r="L54" s="68">
        <v>0.51300000000000001</v>
      </c>
      <c r="M54" s="68">
        <v>0.51300000000000001</v>
      </c>
      <c r="N54" s="68">
        <v>0.51300000000000001</v>
      </c>
      <c r="O54" s="68">
        <v>0.53</v>
      </c>
      <c r="P54" s="68">
        <v>0.51300000000000001</v>
      </c>
      <c r="Q54" s="68">
        <v>0.51300000000000001</v>
      </c>
      <c r="R54" s="68">
        <v>0</v>
      </c>
      <c r="S54" s="68">
        <v>0.84644999999999992</v>
      </c>
      <c r="T54" s="68">
        <v>0.84800000000000009</v>
      </c>
      <c r="V54" s="45"/>
      <c r="W54" s="45"/>
    </row>
    <row r="55" spans="1:23" s="107" customFormat="1" ht="18" customHeight="1" x14ac:dyDescent="0.2">
      <c r="A55" s="108"/>
      <c r="B55" s="81" t="s">
        <v>32</v>
      </c>
      <c r="C55" s="54"/>
      <c r="D55" s="68">
        <v>112.8</v>
      </c>
      <c r="E55" s="94">
        <f>MIN(G55:T55)</f>
        <v>57.04</v>
      </c>
      <c r="F55" s="94">
        <f>MAX(G55:T55)</f>
        <v>158.71349999999998</v>
      </c>
      <c r="G55" s="68">
        <f t="shared" ref="G55:T55" si="5">SUM(G52:G54)</f>
        <v>57.04</v>
      </c>
      <c r="H55" s="68">
        <f t="shared" si="5"/>
        <v>59.892000000000003</v>
      </c>
      <c r="I55" s="68">
        <f t="shared" si="5"/>
        <v>57.04</v>
      </c>
      <c r="J55" s="68">
        <f t="shared" si="5"/>
        <v>57.04</v>
      </c>
      <c r="K55" s="68">
        <f t="shared" si="5"/>
        <v>76.38000000000001</v>
      </c>
      <c r="L55" s="68">
        <f t="shared" si="5"/>
        <v>96.703000000000003</v>
      </c>
      <c r="M55" s="68">
        <f t="shared" si="5"/>
        <v>96.703000000000003</v>
      </c>
      <c r="N55" s="68">
        <f t="shared" si="5"/>
        <v>96.703000000000003</v>
      </c>
      <c r="O55" s="68">
        <f t="shared" si="5"/>
        <v>76.960000000000008</v>
      </c>
      <c r="P55" s="68">
        <f t="shared" si="5"/>
        <v>96.703000000000003</v>
      </c>
      <c r="Q55" s="68">
        <f t="shared" si="5"/>
        <v>96.703000000000003</v>
      </c>
      <c r="R55" s="68">
        <f t="shared" si="5"/>
        <v>158.71349999999998</v>
      </c>
      <c r="S55" s="68">
        <f t="shared" si="5"/>
        <v>128.80394999999999</v>
      </c>
      <c r="T55" s="68">
        <f t="shared" si="5"/>
        <v>157.69600000000003</v>
      </c>
      <c r="V55" s="45"/>
      <c r="W55" s="45"/>
    </row>
    <row r="56" spans="1:23" s="107" customFormat="1" ht="18" customHeight="1" x14ac:dyDescent="0.2">
      <c r="A56" s="110"/>
      <c r="B56" s="103"/>
      <c r="C56" s="112"/>
      <c r="D56" s="105"/>
      <c r="E56" s="105"/>
      <c r="F56" s="106"/>
      <c r="G56" s="106"/>
      <c r="H56" s="106"/>
      <c r="I56" s="106"/>
      <c r="J56" s="106"/>
      <c r="K56" s="106"/>
      <c r="L56" s="106"/>
      <c r="M56" s="106"/>
      <c r="N56" s="106"/>
      <c r="O56" s="106"/>
      <c r="P56" s="106"/>
      <c r="Q56" s="106"/>
      <c r="R56" s="106"/>
      <c r="S56" s="106"/>
      <c r="T56" s="106"/>
      <c r="V56" s="45"/>
      <c r="W56" s="45"/>
    </row>
    <row r="57" spans="1:23" s="107" customFormat="1" ht="18" customHeight="1" x14ac:dyDescent="0.2">
      <c r="A57" s="108" t="s">
        <v>378</v>
      </c>
      <c r="B57" s="81" t="s">
        <v>271</v>
      </c>
      <c r="C57" s="54">
        <v>99213</v>
      </c>
      <c r="D57" s="94">
        <v>87</v>
      </c>
      <c r="E57" s="94"/>
      <c r="F57" s="94"/>
      <c r="G57" s="68">
        <v>47.33</v>
      </c>
      <c r="H57" s="68">
        <v>49.6965</v>
      </c>
      <c r="I57" s="68">
        <v>47.33</v>
      </c>
      <c r="J57" s="68">
        <v>47.33</v>
      </c>
      <c r="K57" s="68">
        <v>50.09</v>
      </c>
      <c r="L57" s="68">
        <v>83.3</v>
      </c>
      <c r="M57" s="68">
        <v>83.3</v>
      </c>
      <c r="N57" s="68">
        <v>83.3</v>
      </c>
      <c r="O57" s="68">
        <v>63.27</v>
      </c>
      <c r="P57" s="68">
        <v>83.3</v>
      </c>
      <c r="Q57" s="68">
        <v>83.3</v>
      </c>
      <c r="R57" s="68">
        <v>137.44499999999999</v>
      </c>
      <c r="S57" s="68">
        <v>106.2105</v>
      </c>
      <c r="T57" s="68">
        <v>135.792</v>
      </c>
      <c r="V57" s="45"/>
      <c r="W57" s="45"/>
    </row>
    <row r="58" spans="1:23" s="107" customFormat="1" ht="18" customHeight="1" x14ac:dyDescent="0.2">
      <c r="A58" s="108" t="s">
        <v>0</v>
      </c>
      <c r="B58" s="81" t="s">
        <v>163</v>
      </c>
      <c r="C58" s="54">
        <v>96372</v>
      </c>
      <c r="D58" s="94">
        <v>24.599999999999998</v>
      </c>
      <c r="E58" s="94"/>
      <c r="F58" s="94"/>
      <c r="G58" s="68">
        <v>9.7100000000000009</v>
      </c>
      <c r="H58" s="68">
        <v>10.195500000000001</v>
      </c>
      <c r="I58" s="68">
        <v>9.7100000000000009</v>
      </c>
      <c r="J58" s="68">
        <v>9.7100000000000009</v>
      </c>
      <c r="K58" s="68">
        <v>25.76</v>
      </c>
      <c r="L58" s="68">
        <v>12.89</v>
      </c>
      <c r="M58" s="68">
        <v>12.89</v>
      </c>
      <c r="N58" s="68">
        <v>12.89</v>
      </c>
      <c r="O58" s="68">
        <v>13.16</v>
      </c>
      <c r="P58" s="68">
        <v>12.89</v>
      </c>
      <c r="Q58" s="68">
        <v>12.89</v>
      </c>
      <c r="R58" s="68">
        <v>21.2685</v>
      </c>
      <c r="S58" s="68">
        <v>21.747</v>
      </c>
      <c r="T58" s="68">
        <v>21.056000000000001</v>
      </c>
      <c r="V58" s="45"/>
      <c r="W58" s="45"/>
    </row>
    <row r="59" spans="1:23" s="107" customFormat="1" ht="18" customHeight="1" x14ac:dyDescent="0.2">
      <c r="A59" s="108" t="s">
        <v>0</v>
      </c>
      <c r="B59" s="81" t="s">
        <v>359</v>
      </c>
      <c r="C59" s="54" t="s">
        <v>308</v>
      </c>
      <c r="D59" s="94">
        <v>23.4</v>
      </c>
      <c r="E59" s="94"/>
      <c r="F59" s="94"/>
      <c r="G59" s="68">
        <v>0</v>
      </c>
      <c r="H59" s="68">
        <v>0</v>
      </c>
      <c r="I59" s="68">
        <v>0</v>
      </c>
      <c r="J59" s="68">
        <v>0</v>
      </c>
      <c r="K59" s="68">
        <v>2.0499999999999998</v>
      </c>
      <c r="L59" s="68">
        <v>1.6060000000000001</v>
      </c>
      <c r="M59" s="68">
        <v>1.6060000000000001</v>
      </c>
      <c r="N59" s="68">
        <v>1.6060000000000001</v>
      </c>
      <c r="O59" s="68">
        <v>2.0499999999999998</v>
      </c>
      <c r="P59" s="68">
        <v>1.6060000000000001</v>
      </c>
      <c r="Q59" s="68">
        <v>1.6060000000000001</v>
      </c>
      <c r="R59" s="68">
        <v>0</v>
      </c>
      <c r="S59" s="68">
        <v>2.6499000000000001</v>
      </c>
      <c r="T59" s="68">
        <v>3.28</v>
      </c>
      <c r="V59" s="45"/>
      <c r="W59" s="45"/>
    </row>
    <row r="60" spans="1:23" s="107" customFormat="1" ht="18" customHeight="1" x14ac:dyDescent="0.2">
      <c r="A60" s="108"/>
      <c r="B60" s="81" t="s">
        <v>32</v>
      </c>
      <c r="C60" s="54"/>
      <c r="D60" s="68">
        <v>135</v>
      </c>
      <c r="E60" s="94">
        <f>MIN(G60:T60)</f>
        <v>57.04</v>
      </c>
      <c r="F60" s="94">
        <f>MAX(G60:T60)</f>
        <v>160.12800000000001</v>
      </c>
      <c r="G60" s="68">
        <f t="shared" ref="G60:T60" si="6">SUM(G57:G59)</f>
        <v>57.04</v>
      </c>
      <c r="H60" s="68">
        <f t="shared" si="6"/>
        <v>59.892000000000003</v>
      </c>
      <c r="I60" s="68">
        <f t="shared" si="6"/>
        <v>57.04</v>
      </c>
      <c r="J60" s="68">
        <f t="shared" si="6"/>
        <v>57.04</v>
      </c>
      <c r="K60" s="68">
        <f t="shared" si="6"/>
        <v>77.900000000000006</v>
      </c>
      <c r="L60" s="68">
        <f t="shared" si="6"/>
        <v>97.795999999999992</v>
      </c>
      <c r="M60" s="68">
        <f t="shared" si="6"/>
        <v>97.795999999999992</v>
      </c>
      <c r="N60" s="68">
        <f t="shared" si="6"/>
        <v>97.795999999999992</v>
      </c>
      <c r="O60" s="68">
        <f t="shared" si="6"/>
        <v>78.48</v>
      </c>
      <c r="P60" s="68">
        <f t="shared" si="6"/>
        <v>97.795999999999992</v>
      </c>
      <c r="Q60" s="68">
        <f t="shared" si="6"/>
        <v>97.795999999999992</v>
      </c>
      <c r="R60" s="68">
        <f t="shared" si="6"/>
        <v>158.71349999999998</v>
      </c>
      <c r="S60" s="68">
        <f t="shared" si="6"/>
        <v>130.60739999999998</v>
      </c>
      <c r="T60" s="68">
        <f t="shared" si="6"/>
        <v>160.12800000000001</v>
      </c>
      <c r="V60" s="45"/>
      <c r="W60" s="45"/>
    </row>
    <row r="61" spans="1:23" s="107" customFormat="1" ht="18" customHeight="1" x14ac:dyDescent="0.2">
      <c r="A61" s="110"/>
      <c r="B61" s="103"/>
      <c r="C61" s="112"/>
      <c r="D61" s="105"/>
      <c r="E61" s="105"/>
      <c r="F61" s="106"/>
      <c r="G61" s="106"/>
      <c r="H61" s="106"/>
      <c r="I61" s="106"/>
      <c r="J61" s="106"/>
      <c r="K61" s="106"/>
      <c r="L61" s="106"/>
      <c r="M61" s="106"/>
      <c r="N61" s="106"/>
      <c r="O61" s="106"/>
      <c r="P61" s="106"/>
      <c r="Q61" s="106"/>
      <c r="R61" s="106"/>
      <c r="S61" s="106"/>
      <c r="T61" s="106"/>
      <c r="V61" s="45"/>
      <c r="W61" s="45"/>
    </row>
    <row r="62" spans="1:23" s="107" customFormat="1" ht="18" customHeight="1" x14ac:dyDescent="0.2">
      <c r="A62" s="108" t="s">
        <v>379</v>
      </c>
      <c r="B62" s="81" t="s">
        <v>271</v>
      </c>
      <c r="C62" s="54">
        <v>99213</v>
      </c>
      <c r="D62" s="94">
        <v>87</v>
      </c>
      <c r="E62" s="94"/>
      <c r="F62" s="94"/>
      <c r="G62" s="68">
        <v>47.33</v>
      </c>
      <c r="H62" s="68">
        <v>49.6965</v>
      </c>
      <c r="I62" s="68">
        <v>47.33</v>
      </c>
      <c r="J62" s="68">
        <v>47.33</v>
      </c>
      <c r="K62" s="68">
        <v>50.09</v>
      </c>
      <c r="L62" s="68">
        <v>83.3</v>
      </c>
      <c r="M62" s="68">
        <v>83.3</v>
      </c>
      <c r="N62" s="68">
        <v>83.3</v>
      </c>
      <c r="O62" s="68">
        <v>63.27</v>
      </c>
      <c r="P62" s="68">
        <v>83.3</v>
      </c>
      <c r="Q62" s="68">
        <v>83.3</v>
      </c>
      <c r="R62" s="68">
        <v>137.44499999999999</v>
      </c>
      <c r="S62" s="68">
        <v>106.2105</v>
      </c>
      <c r="T62" s="68">
        <v>135.792</v>
      </c>
      <c r="V62" s="45"/>
      <c r="W62" s="45"/>
    </row>
    <row r="63" spans="1:23" s="107" customFormat="1" ht="18" customHeight="1" x14ac:dyDescent="0.2">
      <c r="A63" s="108" t="s">
        <v>0</v>
      </c>
      <c r="B63" s="81" t="s">
        <v>163</v>
      </c>
      <c r="C63" s="54">
        <v>96372</v>
      </c>
      <c r="D63" s="94">
        <v>24.599999999999998</v>
      </c>
      <c r="E63" s="94"/>
      <c r="F63" s="94"/>
      <c r="G63" s="68">
        <v>9.7100000000000009</v>
      </c>
      <c r="H63" s="68">
        <v>10.195500000000001</v>
      </c>
      <c r="I63" s="68">
        <v>9.7100000000000009</v>
      </c>
      <c r="J63" s="68">
        <v>9.7100000000000009</v>
      </c>
      <c r="K63" s="68">
        <v>25.76</v>
      </c>
      <c r="L63" s="68">
        <v>12.89</v>
      </c>
      <c r="M63" s="68">
        <v>12.89</v>
      </c>
      <c r="N63" s="68">
        <v>12.89</v>
      </c>
      <c r="O63" s="68">
        <v>13.16</v>
      </c>
      <c r="P63" s="68">
        <v>12.89</v>
      </c>
      <c r="Q63" s="68">
        <v>12.89</v>
      </c>
      <c r="R63" s="68">
        <v>21.2685</v>
      </c>
      <c r="S63" s="68">
        <v>21.747</v>
      </c>
      <c r="T63" s="68">
        <v>21.056000000000001</v>
      </c>
      <c r="V63" s="45"/>
      <c r="W63" s="45"/>
    </row>
    <row r="64" spans="1:23" s="107" customFormat="1" ht="18" customHeight="1" x14ac:dyDescent="0.2">
      <c r="A64" s="108" t="s">
        <v>0</v>
      </c>
      <c r="B64" s="81" t="s">
        <v>359</v>
      </c>
      <c r="C64" s="54" t="s">
        <v>306</v>
      </c>
      <c r="D64" s="94">
        <v>3</v>
      </c>
      <c r="E64" s="94"/>
      <c r="F64" s="94"/>
      <c r="G64" s="68">
        <v>0</v>
      </c>
      <c r="H64" s="68">
        <v>0</v>
      </c>
      <c r="I64" s="68">
        <v>0</v>
      </c>
      <c r="J64" s="68">
        <v>0</v>
      </c>
      <c r="K64" s="68">
        <v>0.59</v>
      </c>
      <c r="L64" s="68">
        <v>0.48699999999999999</v>
      </c>
      <c r="M64" s="68">
        <v>0.48699999999999999</v>
      </c>
      <c r="N64" s="68">
        <v>0.48699999999999999</v>
      </c>
      <c r="O64" s="68">
        <v>0.59</v>
      </c>
      <c r="P64" s="68">
        <v>0.48699999999999999</v>
      </c>
      <c r="Q64" s="68">
        <v>0.48699999999999999</v>
      </c>
      <c r="R64" s="68">
        <v>0</v>
      </c>
      <c r="S64" s="68">
        <v>0.80354999999999999</v>
      </c>
      <c r="T64" s="68">
        <v>0.94399999999999995</v>
      </c>
      <c r="V64" s="45"/>
      <c r="W64" s="45"/>
    </row>
    <row r="65" spans="1:23" s="107" customFormat="1" ht="18" customHeight="1" x14ac:dyDescent="0.2">
      <c r="A65" s="108"/>
      <c r="B65" s="81" t="s">
        <v>32</v>
      </c>
      <c r="C65" s="54"/>
      <c r="D65" s="68">
        <v>114.6</v>
      </c>
      <c r="E65" s="94">
        <f>MIN(G65:T65)</f>
        <v>57.04</v>
      </c>
      <c r="F65" s="94">
        <f>MAX(G65:T65)</f>
        <v>158.71349999999998</v>
      </c>
      <c r="G65" s="68">
        <f t="shared" ref="G65:T65" si="7">SUM(G62:G64)</f>
        <v>57.04</v>
      </c>
      <c r="H65" s="68">
        <f t="shared" si="7"/>
        <v>59.892000000000003</v>
      </c>
      <c r="I65" s="68">
        <f t="shared" si="7"/>
        <v>57.04</v>
      </c>
      <c r="J65" s="68">
        <f t="shared" si="7"/>
        <v>57.04</v>
      </c>
      <c r="K65" s="68">
        <f t="shared" si="7"/>
        <v>76.440000000000012</v>
      </c>
      <c r="L65" s="68">
        <f t="shared" si="7"/>
        <v>96.676999999999992</v>
      </c>
      <c r="M65" s="68">
        <f t="shared" si="7"/>
        <v>96.676999999999992</v>
      </c>
      <c r="N65" s="68">
        <f t="shared" si="7"/>
        <v>96.676999999999992</v>
      </c>
      <c r="O65" s="68">
        <f t="shared" si="7"/>
        <v>77.02000000000001</v>
      </c>
      <c r="P65" s="68">
        <f t="shared" si="7"/>
        <v>96.676999999999992</v>
      </c>
      <c r="Q65" s="68">
        <f t="shared" si="7"/>
        <v>96.676999999999992</v>
      </c>
      <c r="R65" s="68">
        <f t="shared" si="7"/>
        <v>158.71349999999998</v>
      </c>
      <c r="S65" s="68">
        <f t="shared" si="7"/>
        <v>128.76104999999998</v>
      </c>
      <c r="T65" s="68">
        <f t="shared" si="7"/>
        <v>157.792</v>
      </c>
      <c r="V65" s="45"/>
      <c r="W65" s="45"/>
    </row>
    <row r="66" spans="1:23" s="107" customFormat="1" ht="18" customHeight="1" x14ac:dyDescent="0.2">
      <c r="A66" s="110"/>
      <c r="B66" s="103"/>
      <c r="C66" s="112"/>
      <c r="D66" s="105"/>
      <c r="E66" s="105"/>
      <c r="F66" s="106"/>
      <c r="G66" s="106"/>
      <c r="H66" s="106"/>
      <c r="I66" s="106"/>
      <c r="J66" s="106"/>
      <c r="K66" s="106"/>
      <c r="L66" s="106"/>
      <c r="M66" s="106"/>
      <c r="N66" s="106"/>
      <c r="O66" s="106"/>
      <c r="P66" s="106"/>
      <c r="Q66" s="106"/>
      <c r="R66" s="106"/>
      <c r="S66" s="106"/>
      <c r="T66" s="106"/>
      <c r="V66" s="45"/>
      <c r="W66" s="45"/>
    </row>
    <row r="67" spans="1:23" s="107" customFormat="1" ht="18" customHeight="1" x14ac:dyDescent="0.2">
      <c r="A67" s="108" t="s">
        <v>380</v>
      </c>
      <c r="B67" s="81" t="s">
        <v>271</v>
      </c>
      <c r="C67" s="54">
        <v>99213</v>
      </c>
      <c r="D67" s="94">
        <v>87</v>
      </c>
      <c r="E67" s="94"/>
      <c r="F67" s="94"/>
      <c r="G67" s="68">
        <v>47.33</v>
      </c>
      <c r="H67" s="68">
        <v>49.6965</v>
      </c>
      <c r="I67" s="68">
        <v>47.33</v>
      </c>
      <c r="J67" s="68">
        <v>47.33</v>
      </c>
      <c r="K67" s="68">
        <v>50.09</v>
      </c>
      <c r="L67" s="68">
        <v>83.3</v>
      </c>
      <c r="M67" s="68">
        <v>83.3</v>
      </c>
      <c r="N67" s="68">
        <v>83.3</v>
      </c>
      <c r="O67" s="68">
        <v>63.27</v>
      </c>
      <c r="P67" s="68">
        <v>83.3</v>
      </c>
      <c r="Q67" s="68">
        <v>83.3</v>
      </c>
      <c r="R67" s="68">
        <v>137.44499999999999</v>
      </c>
      <c r="S67" s="68">
        <v>106.2105</v>
      </c>
      <c r="T67" s="68">
        <v>135.792</v>
      </c>
      <c r="V67" s="45"/>
      <c r="W67" s="45"/>
    </row>
    <row r="68" spans="1:23" s="107" customFormat="1" ht="18" customHeight="1" x14ac:dyDescent="0.2">
      <c r="A68" s="108" t="s">
        <v>0</v>
      </c>
      <c r="B68" s="81" t="s">
        <v>163</v>
      </c>
      <c r="C68" s="54">
        <v>90471</v>
      </c>
      <c r="D68" s="94">
        <v>54</v>
      </c>
      <c r="E68" s="94"/>
      <c r="F68" s="94"/>
      <c r="G68" s="68">
        <v>0</v>
      </c>
      <c r="H68" s="68">
        <v>0</v>
      </c>
      <c r="I68" s="68">
        <v>0</v>
      </c>
      <c r="J68" s="68">
        <v>0</v>
      </c>
      <c r="K68" s="68">
        <v>10</v>
      </c>
      <c r="L68" s="68">
        <v>18.28</v>
      </c>
      <c r="M68" s="68">
        <v>18.28</v>
      </c>
      <c r="N68" s="68">
        <v>18.28</v>
      </c>
      <c r="O68" s="68">
        <v>18.48</v>
      </c>
      <c r="P68" s="68">
        <v>18.28</v>
      </c>
      <c r="Q68" s="68">
        <v>18.28</v>
      </c>
      <c r="R68" s="68">
        <v>30.161999999999999</v>
      </c>
      <c r="S68" s="68">
        <v>30.409499999999998</v>
      </c>
      <c r="T68" s="68">
        <v>29.568000000000001</v>
      </c>
      <c r="V68" s="45"/>
      <c r="W68" s="45"/>
    </row>
    <row r="69" spans="1:23" s="107" customFormat="1" ht="18" customHeight="1" x14ac:dyDescent="0.2">
      <c r="A69" s="108" t="s">
        <v>0</v>
      </c>
      <c r="B69" s="81" t="s">
        <v>381</v>
      </c>
      <c r="C69" s="54">
        <v>90686</v>
      </c>
      <c r="D69" s="94">
        <v>61.8</v>
      </c>
      <c r="E69" s="94"/>
      <c r="F69" s="94"/>
      <c r="G69" s="68">
        <v>0</v>
      </c>
      <c r="H69" s="68">
        <v>0</v>
      </c>
      <c r="I69" s="68">
        <v>0</v>
      </c>
      <c r="J69" s="68">
        <v>0</v>
      </c>
      <c r="K69" s="68">
        <v>21.52</v>
      </c>
      <c r="L69" s="68">
        <v>21.518000000000001</v>
      </c>
      <c r="M69" s="68">
        <v>21.518000000000001</v>
      </c>
      <c r="N69" s="68">
        <v>21.518000000000001</v>
      </c>
      <c r="O69" s="68">
        <v>21.52</v>
      </c>
      <c r="P69" s="68">
        <v>21.518000000000001</v>
      </c>
      <c r="Q69" s="68">
        <v>21.518000000000001</v>
      </c>
      <c r="R69" s="68">
        <v>0</v>
      </c>
      <c r="S69" s="68">
        <v>35.5047</v>
      </c>
      <c r="T69" s="68">
        <v>34.432000000000002</v>
      </c>
      <c r="V69" s="45"/>
      <c r="W69" s="45"/>
    </row>
    <row r="70" spans="1:23" s="107" customFormat="1" ht="18" customHeight="1" x14ac:dyDescent="0.2">
      <c r="A70" s="108"/>
      <c r="B70" s="81" t="s">
        <v>32</v>
      </c>
      <c r="C70" s="54"/>
      <c r="D70" s="68">
        <v>202.8</v>
      </c>
      <c r="E70" s="94">
        <f>MIN(G70:T70)</f>
        <v>47.33</v>
      </c>
      <c r="F70" s="94">
        <f>MAX(G70:T70)</f>
        <v>199.79200000000003</v>
      </c>
      <c r="G70" s="68">
        <f>SUM(G67:G69)</f>
        <v>47.33</v>
      </c>
      <c r="H70" s="68">
        <f t="shared" ref="H70:T70" si="8">SUM(H67:H69)</f>
        <v>49.6965</v>
      </c>
      <c r="I70" s="68">
        <f t="shared" si="8"/>
        <v>47.33</v>
      </c>
      <c r="J70" s="68">
        <f t="shared" si="8"/>
        <v>47.33</v>
      </c>
      <c r="K70" s="68">
        <f t="shared" si="8"/>
        <v>81.61</v>
      </c>
      <c r="L70" s="68">
        <f t="shared" si="8"/>
        <v>123.098</v>
      </c>
      <c r="M70" s="68">
        <f t="shared" si="8"/>
        <v>123.098</v>
      </c>
      <c r="N70" s="68">
        <f t="shared" si="8"/>
        <v>123.098</v>
      </c>
      <c r="O70" s="68">
        <f t="shared" si="8"/>
        <v>103.27</v>
      </c>
      <c r="P70" s="68">
        <f t="shared" si="8"/>
        <v>123.098</v>
      </c>
      <c r="Q70" s="68">
        <f t="shared" si="8"/>
        <v>123.098</v>
      </c>
      <c r="R70" s="68">
        <f t="shared" si="8"/>
        <v>167.607</v>
      </c>
      <c r="S70" s="68">
        <f t="shared" si="8"/>
        <v>172.12470000000002</v>
      </c>
      <c r="T70" s="68">
        <f t="shared" si="8"/>
        <v>199.79200000000003</v>
      </c>
      <c r="V70" s="45"/>
      <c r="W70" s="45"/>
    </row>
    <row r="71" spans="1:23" s="107" customFormat="1" ht="18" customHeight="1" x14ac:dyDescent="0.2">
      <c r="A71" s="110"/>
      <c r="B71" s="103"/>
      <c r="C71" s="112"/>
      <c r="D71" s="105"/>
      <c r="E71" s="105"/>
      <c r="F71" s="106"/>
      <c r="G71" s="106"/>
      <c r="H71" s="106"/>
      <c r="I71" s="106"/>
      <c r="J71" s="106"/>
      <c r="K71" s="106"/>
      <c r="L71" s="106"/>
      <c r="M71" s="106"/>
      <c r="N71" s="106"/>
      <c r="O71" s="106"/>
      <c r="P71" s="106"/>
      <c r="Q71" s="106"/>
      <c r="R71" s="106"/>
      <c r="S71" s="106"/>
      <c r="T71" s="106"/>
      <c r="V71" s="45"/>
      <c r="W71" s="45"/>
    </row>
    <row r="72" spans="1:23" s="101" customFormat="1" ht="18" customHeight="1" x14ac:dyDescent="0.2">
      <c r="A72" s="96" t="s">
        <v>270</v>
      </c>
      <c r="B72" s="97"/>
      <c r="C72" s="98"/>
      <c r="D72" s="99"/>
      <c r="E72" s="99"/>
      <c r="F72" s="100"/>
      <c r="G72" s="100"/>
      <c r="H72" s="100"/>
      <c r="I72" s="100"/>
      <c r="J72" s="100"/>
      <c r="K72" s="100"/>
      <c r="L72" s="100"/>
      <c r="M72" s="100"/>
      <c r="N72" s="100"/>
      <c r="O72" s="100"/>
      <c r="P72" s="100"/>
      <c r="Q72" s="100"/>
      <c r="R72" s="100"/>
      <c r="S72" s="100"/>
      <c r="T72" s="100"/>
      <c r="U72" s="107"/>
      <c r="V72" s="45"/>
      <c r="W72" s="45"/>
    </row>
    <row r="73" spans="1:23" s="107" customFormat="1" ht="18" customHeight="1" x14ac:dyDescent="0.2">
      <c r="A73" s="110"/>
      <c r="B73" s="103"/>
      <c r="C73" s="104"/>
      <c r="D73" s="105"/>
      <c r="E73" s="105"/>
      <c r="F73" s="106"/>
      <c r="G73" s="106"/>
      <c r="H73" s="106"/>
      <c r="I73" s="106"/>
      <c r="J73" s="106"/>
      <c r="K73" s="106"/>
      <c r="L73" s="106"/>
      <c r="M73" s="106"/>
      <c r="N73" s="106"/>
      <c r="O73" s="106"/>
      <c r="P73" s="106"/>
      <c r="Q73" s="106"/>
      <c r="R73" s="106"/>
      <c r="S73" s="106"/>
      <c r="T73" s="106"/>
      <c r="V73" s="45"/>
      <c r="W73" s="45"/>
    </row>
    <row r="74" spans="1:23" s="107" customFormat="1" ht="18" customHeight="1" x14ac:dyDescent="0.2">
      <c r="A74" s="108" t="s">
        <v>269</v>
      </c>
      <c r="B74" s="91" t="s">
        <v>262</v>
      </c>
      <c r="C74" s="54">
        <v>90791</v>
      </c>
      <c r="D74" s="81" t="s">
        <v>300</v>
      </c>
      <c r="E74" s="81" t="s">
        <v>300</v>
      </c>
      <c r="F74" s="81" t="s">
        <v>300</v>
      </c>
      <c r="G74" s="81" t="s">
        <v>300</v>
      </c>
      <c r="H74" s="81" t="s">
        <v>300</v>
      </c>
      <c r="I74" s="81" t="s">
        <v>300</v>
      </c>
      <c r="J74" s="81" t="s">
        <v>300</v>
      </c>
      <c r="K74" s="81" t="s">
        <v>300</v>
      </c>
      <c r="L74" s="81" t="s">
        <v>300</v>
      </c>
      <c r="M74" s="81" t="s">
        <v>300</v>
      </c>
      <c r="N74" s="81" t="s">
        <v>300</v>
      </c>
      <c r="O74" s="81" t="s">
        <v>300</v>
      </c>
      <c r="P74" s="81" t="s">
        <v>300</v>
      </c>
      <c r="Q74" s="81" t="s">
        <v>300</v>
      </c>
      <c r="R74" s="81" t="s">
        <v>300</v>
      </c>
      <c r="S74" s="81" t="s">
        <v>300</v>
      </c>
      <c r="T74" s="81" t="s">
        <v>300</v>
      </c>
      <c r="V74" s="45"/>
      <c r="W74" s="45"/>
    </row>
    <row r="75" spans="1:23" s="107" customFormat="1" ht="18" customHeight="1" x14ac:dyDescent="0.2">
      <c r="A75" s="110"/>
      <c r="B75" s="103"/>
      <c r="C75" s="104"/>
      <c r="D75" s="105"/>
      <c r="E75" s="105"/>
      <c r="F75" s="106"/>
      <c r="G75" s="106"/>
      <c r="H75" s="106"/>
      <c r="I75" s="106"/>
      <c r="J75" s="106"/>
      <c r="K75" s="106"/>
      <c r="L75" s="106"/>
      <c r="M75" s="106"/>
      <c r="N75" s="106"/>
      <c r="O75" s="106"/>
      <c r="P75" s="106"/>
      <c r="Q75" s="106"/>
      <c r="R75" s="106"/>
      <c r="S75" s="106"/>
      <c r="T75" s="106"/>
      <c r="V75" s="45"/>
      <c r="W75" s="45"/>
    </row>
    <row r="76" spans="1:23" s="107" customFormat="1" ht="18" customHeight="1" x14ac:dyDescent="0.2">
      <c r="A76" s="108" t="s">
        <v>196</v>
      </c>
      <c r="B76" s="91" t="s">
        <v>262</v>
      </c>
      <c r="C76" s="54">
        <v>90832</v>
      </c>
      <c r="D76" s="81" t="s">
        <v>300</v>
      </c>
      <c r="E76" s="81" t="s">
        <v>300</v>
      </c>
      <c r="F76" s="81" t="s">
        <v>300</v>
      </c>
      <c r="G76" s="81" t="s">
        <v>300</v>
      </c>
      <c r="H76" s="81" t="s">
        <v>300</v>
      </c>
      <c r="I76" s="81" t="s">
        <v>300</v>
      </c>
      <c r="J76" s="81" t="s">
        <v>300</v>
      </c>
      <c r="K76" s="81" t="s">
        <v>300</v>
      </c>
      <c r="L76" s="81" t="s">
        <v>300</v>
      </c>
      <c r="M76" s="81" t="s">
        <v>300</v>
      </c>
      <c r="N76" s="81" t="s">
        <v>300</v>
      </c>
      <c r="O76" s="81" t="s">
        <v>300</v>
      </c>
      <c r="P76" s="81" t="s">
        <v>300</v>
      </c>
      <c r="Q76" s="81" t="s">
        <v>300</v>
      </c>
      <c r="R76" s="81" t="s">
        <v>300</v>
      </c>
      <c r="S76" s="81" t="s">
        <v>300</v>
      </c>
      <c r="T76" s="81" t="s">
        <v>300</v>
      </c>
      <c r="V76" s="45"/>
      <c r="W76" s="45"/>
    </row>
    <row r="77" spans="1:23" s="107" customFormat="1" ht="18" customHeight="1" x14ac:dyDescent="0.2">
      <c r="A77" s="110"/>
      <c r="B77" s="103"/>
      <c r="C77" s="104"/>
      <c r="D77" s="105"/>
      <c r="E77" s="105"/>
      <c r="F77" s="106"/>
      <c r="G77" s="106"/>
      <c r="H77" s="106"/>
      <c r="I77" s="106"/>
      <c r="J77" s="106"/>
      <c r="K77" s="106"/>
      <c r="L77" s="106"/>
      <c r="M77" s="106"/>
      <c r="N77" s="106"/>
      <c r="O77" s="106"/>
      <c r="P77" s="106"/>
      <c r="Q77" s="106"/>
      <c r="R77" s="106"/>
      <c r="S77" s="106"/>
      <c r="T77" s="106"/>
      <c r="V77" s="45"/>
      <c r="W77" s="45"/>
    </row>
    <row r="78" spans="1:23" s="107" customFormat="1" ht="18" customHeight="1" x14ac:dyDescent="0.2">
      <c r="A78" s="108" t="s">
        <v>199</v>
      </c>
      <c r="B78" s="91" t="s">
        <v>262</v>
      </c>
      <c r="C78" s="54">
        <v>90834</v>
      </c>
      <c r="D78" s="81" t="s">
        <v>300</v>
      </c>
      <c r="E78" s="81" t="s">
        <v>300</v>
      </c>
      <c r="F78" s="81" t="s">
        <v>300</v>
      </c>
      <c r="G78" s="81" t="s">
        <v>300</v>
      </c>
      <c r="H78" s="81" t="s">
        <v>300</v>
      </c>
      <c r="I78" s="81" t="s">
        <v>300</v>
      </c>
      <c r="J78" s="81" t="s">
        <v>300</v>
      </c>
      <c r="K78" s="81" t="s">
        <v>300</v>
      </c>
      <c r="L78" s="81" t="s">
        <v>300</v>
      </c>
      <c r="M78" s="81" t="s">
        <v>300</v>
      </c>
      <c r="N78" s="81" t="s">
        <v>300</v>
      </c>
      <c r="O78" s="81" t="s">
        <v>300</v>
      </c>
      <c r="P78" s="81" t="s">
        <v>300</v>
      </c>
      <c r="Q78" s="81" t="s">
        <v>300</v>
      </c>
      <c r="R78" s="81" t="s">
        <v>300</v>
      </c>
      <c r="S78" s="81" t="s">
        <v>300</v>
      </c>
      <c r="T78" s="81" t="s">
        <v>300</v>
      </c>
      <c r="V78" s="45"/>
      <c r="W78" s="45"/>
    </row>
    <row r="79" spans="1:23" s="107" customFormat="1" ht="18" customHeight="1" x14ac:dyDescent="0.2">
      <c r="A79" s="110"/>
      <c r="B79" s="103"/>
      <c r="C79" s="104"/>
      <c r="D79" s="105"/>
      <c r="E79" s="105"/>
      <c r="F79" s="106"/>
      <c r="G79" s="106"/>
      <c r="H79" s="106"/>
      <c r="I79" s="106"/>
      <c r="J79" s="106"/>
      <c r="K79" s="106"/>
      <c r="L79" s="106"/>
      <c r="M79" s="106"/>
      <c r="N79" s="106"/>
      <c r="O79" s="106"/>
      <c r="P79" s="106"/>
      <c r="Q79" s="106"/>
      <c r="R79" s="106"/>
      <c r="S79" s="106"/>
      <c r="T79" s="106"/>
      <c r="V79" s="45"/>
      <c r="W79" s="45"/>
    </row>
    <row r="80" spans="1:23" s="107" customFormat="1" ht="18" customHeight="1" x14ac:dyDescent="0.2">
      <c r="A80" s="108" t="s">
        <v>197</v>
      </c>
      <c r="B80" s="91" t="s">
        <v>262</v>
      </c>
      <c r="C80" s="54">
        <v>90837</v>
      </c>
      <c r="D80" s="81" t="s">
        <v>300</v>
      </c>
      <c r="E80" s="81" t="s">
        <v>300</v>
      </c>
      <c r="F80" s="81" t="s">
        <v>300</v>
      </c>
      <c r="G80" s="81" t="s">
        <v>300</v>
      </c>
      <c r="H80" s="81" t="s">
        <v>300</v>
      </c>
      <c r="I80" s="81" t="s">
        <v>300</v>
      </c>
      <c r="J80" s="81" t="s">
        <v>300</v>
      </c>
      <c r="K80" s="81" t="s">
        <v>300</v>
      </c>
      <c r="L80" s="81" t="s">
        <v>300</v>
      </c>
      <c r="M80" s="81" t="s">
        <v>300</v>
      </c>
      <c r="N80" s="81" t="s">
        <v>300</v>
      </c>
      <c r="O80" s="81" t="s">
        <v>300</v>
      </c>
      <c r="P80" s="81" t="s">
        <v>300</v>
      </c>
      <c r="Q80" s="81" t="s">
        <v>300</v>
      </c>
      <c r="R80" s="81" t="s">
        <v>300</v>
      </c>
      <c r="S80" s="81" t="s">
        <v>300</v>
      </c>
      <c r="T80" s="81" t="s">
        <v>300</v>
      </c>
      <c r="V80" s="45"/>
      <c r="W80" s="45"/>
    </row>
    <row r="81" spans="1:23" s="107" customFormat="1" ht="18" customHeight="1" x14ac:dyDescent="0.2">
      <c r="A81" s="110"/>
      <c r="B81" s="103"/>
      <c r="C81" s="104"/>
      <c r="D81" s="105"/>
      <c r="E81" s="105"/>
      <c r="F81" s="106"/>
      <c r="G81" s="106"/>
      <c r="H81" s="106"/>
      <c r="I81" s="106"/>
      <c r="J81" s="106"/>
      <c r="K81" s="106"/>
      <c r="L81" s="106"/>
      <c r="M81" s="106"/>
      <c r="N81" s="106"/>
      <c r="O81" s="106"/>
      <c r="P81" s="106"/>
      <c r="Q81" s="106"/>
      <c r="R81" s="106"/>
      <c r="S81" s="106"/>
      <c r="T81" s="106"/>
      <c r="V81" s="45"/>
      <c r="W81" s="45"/>
    </row>
    <row r="82" spans="1:23" s="107" customFormat="1" ht="18" customHeight="1" x14ac:dyDescent="0.2">
      <c r="A82" s="108" t="s">
        <v>198</v>
      </c>
      <c r="B82" s="91" t="s">
        <v>262</v>
      </c>
      <c r="C82" s="54">
        <v>90853</v>
      </c>
      <c r="D82" s="81" t="s">
        <v>300</v>
      </c>
      <c r="E82" s="81" t="s">
        <v>300</v>
      </c>
      <c r="F82" s="81" t="s">
        <v>300</v>
      </c>
      <c r="G82" s="81" t="s">
        <v>300</v>
      </c>
      <c r="H82" s="81" t="s">
        <v>300</v>
      </c>
      <c r="I82" s="81" t="s">
        <v>300</v>
      </c>
      <c r="J82" s="81" t="s">
        <v>300</v>
      </c>
      <c r="K82" s="81" t="s">
        <v>300</v>
      </c>
      <c r="L82" s="81" t="s">
        <v>300</v>
      </c>
      <c r="M82" s="81" t="s">
        <v>300</v>
      </c>
      <c r="N82" s="81" t="s">
        <v>300</v>
      </c>
      <c r="O82" s="81" t="s">
        <v>300</v>
      </c>
      <c r="P82" s="81" t="s">
        <v>300</v>
      </c>
      <c r="Q82" s="81" t="s">
        <v>300</v>
      </c>
      <c r="R82" s="81" t="s">
        <v>300</v>
      </c>
      <c r="S82" s="81" t="s">
        <v>300</v>
      </c>
      <c r="T82" s="81" t="s">
        <v>300</v>
      </c>
      <c r="V82" s="45"/>
      <c r="W82" s="45"/>
    </row>
    <row r="83" spans="1:23" s="107" customFormat="1" ht="18" customHeight="1" x14ac:dyDescent="0.2">
      <c r="A83" s="113"/>
      <c r="B83" s="79"/>
      <c r="C83" s="114"/>
      <c r="D83" s="105"/>
      <c r="E83" s="105"/>
      <c r="F83" s="115"/>
      <c r="G83" s="115"/>
      <c r="H83" s="115"/>
      <c r="I83" s="115"/>
      <c r="J83" s="115"/>
      <c r="K83" s="115"/>
      <c r="L83" s="115"/>
      <c r="M83" s="115"/>
      <c r="N83" s="115"/>
      <c r="O83" s="115"/>
      <c r="P83" s="115"/>
      <c r="Q83" s="115"/>
      <c r="R83" s="115"/>
      <c r="S83" s="115"/>
      <c r="T83" s="115"/>
      <c r="V83" s="45"/>
      <c r="W83" s="45"/>
    </row>
    <row r="84" spans="1:23" s="107" customFormat="1" ht="18" customHeight="1" x14ac:dyDescent="0.2">
      <c r="A84" s="108" t="s">
        <v>200</v>
      </c>
      <c r="B84" s="91" t="s">
        <v>262</v>
      </c>
      <c r="C84" s="54">
        <v>90846</v>
      </c>
      <c r="D84" s="81" t="s">
        <v>300</v>
      </c>
      <c r="E84" s="81" t="s">
        <v>300</v>
      </c>
      <c r="F84" s="81" t="s">
        <v>300</v>
      </c>
      <c r="G84" s="81" t="s">
        <v>300</v>
      </c>
      <c r="H84" s="81" t="s">
        <v>300</v>
      </c>
      <c r="I84" s="81" t="s">
        <v>300</v>
      </c>
      <c r="J84" s="81" t="s">
        <v>300</v>
      </c>
      <c r="K84" s="81" t="s">
        <v>300</v>
      </c>
      <c r="L84" s="81" t="s">
        <v>300</v>
      </c>
      <c r="M84" s="81" t="s">
        <v>300</v>
      </c>
      <c r="N84" s="81" t="s">
        <v>300</v>
      </c>
      <c r="O84" s="81" t="s">
        <v>300</v>
      </c>
      <c r="P84" s="81" t="s">
        <v>300</v>
      </c>
      <c r="Q84" s="81" t="s">
        <v>300</v>
      </c>
      <c r="R84" s="81" t="s">
        <v>300</v>
      </c>
      <c r="S84" s="81" t="s">
        <v>300</v>
      </c>
      <c r="T84" s="81" t="s">
        <v>300</v>
      </c>
      <c r="V84" s="45"/>
      <c r="W84" s="45"/>
    </row>
    <row r="85" spans="1:23" s="107" customFormat="1" ht="18" customHeight="1" x14ac:dyDescent="0.2">
      <c r="A85" s="113"/>
      <c r="B85" s="79"/>
      <c r="C85" s="114"/>
      <c r="D85" s="105"/>
      <c r="E85" s="105"/>
      <c r="F85" s="115"/>
      <c r="G85" s="115"/>
      <c r="H85" s="115"/>
      <c r="I85" s="115"/>
      <c r="J85" s="115"/>
      <c r="K85" s="115"/>
      <c r="L85" s="115"/>
      <c r="M85" s="115"/>
      <c r="N85" s="115"/>
      <c r="O85" s="115"/>
      <c r="P85" s="115"/>
      <c r="Q85" s="115"/>
      <c r="R85" s="115"/>
      <c r="S85" s="115"/>
      <c r="T85" s="115"/>
      <c r="V85" s="45"/>
      <c r="W85" s="45"/>
    </row>
    <row r="86" spans="1:23" s="107" customFormat="1" ht="18" customHeight="1" x14ac:dyDescent="0.2">
      <c r="A86" s="108" t="s">
        <v>201</v>
      </c>
      <c r="B86" s="91" t="s">
        <v>262</v>
      </c>
      <c r="C86" s="54">
        <v>90847</v>
      </c>
      <c r="D86" s="81" t="s">
        <v>300</v>
      </c>
      <c r="E86" s="81" t="s">
        <v>300</v>
      </c>
      <c r="F86" s="81" t="s">
        <v>300</v>
      </c>
      <c r="G86" s="81" t="s">
        <v>300</v>
      </c>
      <c r="H86" s="81" t="s">
        <v>300</v>
      </c>
      <c r="I86" s="81" t="s">
        <v>300</v>
      </c>
      <c r="J86" s="81" t="s">
        <v>300</v>
      </c>
      <c r="K86" s="81" t="s">
        <v>300</v>
      </c>
      <c r="L86" s="81" t="s">
        <v>300</v>
      </c>
      <c r="M86" s="81" t="s">
        <v>300</v>
      </c>
      <c r="N86" s="81" t="s">
        <v>300</v>
      </c>
      <c r="O86" s="81" t="s">
        <v>300</v>
      </c>
      <c r="P86" s="81" t="s">
        <v>300</v>
      </c>
      <c r="Q86" s="81" t="s">
        <v>300</v>
      </c>
      <c r="R86" s="81" t="s">
        <v>300</v>
      </c>
      <c r="S86" s="81" t="s">
        <v>300</v>
      </c>
      <c r="T86" s="81" t="s">
        <v>300</v>
      </c>
      <c r="V86" s="45"/>
      <c r="W86" s="45"/>
    </row>
    <row r="87" spans="1:23" s="107" customFormat="1" ht="18" customHeight="1" x14ac:dyDescent="0.2">
      <c r="A87" s="113"/>
      <c r="B87" s="79"/>
      <c r="C87" s="114"/>
      <c r="D87" s="116"/>
      <c r="E87" s="116"/>
      <c r="F87" s="115"/>
      <c r="G87" s="115"/>
      <c r="H87" s="115"/>
      <c r="I87" s="115"/>
      <c r="J87" s="115"/>
      <c r="K87" s="115"/>
      <c r="L87" s="115"/>
      <c r="M87" s="115"/>
      <c r="N87" s="115"/>
      <c r="O87" s="115"/>
      <c r="P87" s="115"/>
      <c r="Q87" s="115"/>
      <c r="R87" s="115"/>
      <c r="S87" s="115"/>
      <c r="T87" s="115"/>
      <c r="V87" s="45"/>
      <c r="W87" s="45"/>
    </row>
    <row r="88" spans="1:23" s="101" customFormat="1" ht="18" customHeight="1" x14ac:dyDescent="0.2">
      <c r="A88" s="96" t="s">
        <v>268</v>
      </c>
      <c r="B88" s="97"/>
      <c r="C88" s="98"/>
      <c r="D88" s="99"/>
      <c r="E88" s="99"/>
      <c r="F88" s="100"/>
      <c r="G88" s="100"/>
      <c r="H88" s="100"/>
      <c r="I88" s="100"/>
      <c r="J88" s="100"/>
      <c r="K88" s="100"/>
      <c r="L88" s="100"/>
      <c r="M88" s="100"/>
      <c r="N88" s="100"/>
      <c r="O88" s="100"/>
      <c r="P88" s="100"/>
      <c r="Q88" s="100"/>
      <c r="R88" s="100"/>
      <c r="S88" s="100"/>
      <c r="T88" s="100"/>
      <c r="U88" s="107"/>
      <c r="V88" s="45"/>
      <c r="W88" s="45"/>
    </row>
    <row r="89" spans="1:23" s="107" customFormat="1" ht="18" customHeight="1" x14ac:dyDescent="0.2">
      <c r="A89" s="110"/>
      <c r="B89" s="103"/>
      <c r="C89" s="104"/>
      <c r="D89" s="105"/>
      <c r="E89" s="105"/>
      <c r="F89" s="106"/>
      <c r="G89" s="106"/>
      <c r="H89" s="106"/>
      <c r="I89" s="106"/>
      <c r="J89" s="106"/>
      <c r="K89" s="106"/>
      <c r="L89" s="106"/>
      <c r="M89" s="106"/>
      <c r="N89" s="106"/>
      <c r="O89" s="106"/>
      <c r="P89" s="106"/>
      <c r="Q89" s="106"/>
      <c r="R89" s="106"/>
      <c r="S89" s="106"/>
      <c r="T89" s="106"/>
      <c r="V89" s="45"/>
      <c r="W89" s="45"/>
    </row>
    <row r="90" spans="1:23" s="107" customFormat="1" ht="18" customHeight="1" x14ac:dyDescent="0.2">
      <c r="A90" s="108" t="s">
        <v>267</v>
      </c>
      <c r="B90" s="81" t="s">
        <v>263</v>
      </c>
      <c r="C90" s="54">
        <v>99242</v>
      </c>
      <c r="D90" s="109">
        <v>104.4</v>
      </c>
      <c r="E90" s="94">
        <f>MIN(G90:T90)</f>
        <v>0</v>
      </c>
      <c r="F90" s="94">
        <f>MAX(G90:T90)</f>
        <v>113.92000000000002</v>
      </c>
      <c r="G90" s="94">
        <v>60</v>
      </c>
      <c r="H90" s="94">
        <v>0</v>
      </c>
      <c r="I90" s="94">
        <v>113.92000000000002</v>
      </c>
      <c r="J90" s="68">
        <v>40.11</v>
      </c>
      <c r="K90" s="68">
        <v>42.115500000000004</v>
      </c>
      <c r="L90" s="81" t="s">
        <v>300</v>
      </c>
      <c r="M90" s="81" t="s">
        <v>300</v>
      </c>
      <c r="N90" s="81" t="s">
        <v>300</v>
      </c>
      <c r="O90" s="68">
        <v>0</v>
      </c>
      <c r="P90" s="81" t="s">
        <v>300</v>
      </c>
      <c r="Q90" s="81" t="s">
        <v>300</v>
      </c>
      <c r="R90" s="68">
        <v>53.75</v>
      </c>
      <c r="S90" s="81" t="s">
        <v>300</v>
      </c>
      <c r="T90" s="68">
        <v>0</v>
      </c>
      <c r="V90" s="45"/>
      <c r="W90" s="45"/>
    </row>
    <row r="91" spans="1:23" s="107" customFormat="1" ht="18" customHeight="1" x14ac:dyDescent="0.2">
      <c r="A91" s="110"/>
      <c r="B91" s="103"/>
      <c r="C91" s="104"/>
      <c r="D91" s="105"/>
      <c r="E91" s="105"/>
      <c r="F91" s="106"/>
      <c r="G91" s="106"/>
      <c r="H91" s="106"/>
      <c r="I91" s="106"/>
      <c r="J91" s="106"/>
      <c r="K91" s="106"/>
      <c r="L91" s="106"/>
      <c r="M91" s="106"/>
      <c r="N91" s="106"/>
      <c r="O91" s="106"/>
      <c r="P91" s="106"/>
      <c r="Q91" s="106"/>
      <c r="R91" s="106"/>
      <c r="S91" s="106"/>
      <c r="T91" s="106"/>
      <c r="V91" s="45"/>
      <c r="W91" s="45"/>
    </row>
    <row r="92" spans="1:23" s="107" customFormat="1" ht="18" customHeight="1" x14ac:dyDescent="0.2">
      <c r="A92" s="108" t="s">
        <v>266</v>
      </c>
      <c r="B92" s="81" t="s">
        <v>263</v>
      </c>
      <c r="C92" s="54">
        <v>99243</v>
      </c>
      <c r="D92" s="94">
        <v>129</v>
      </c>
      <c r="E92" s="94">
        <f>MIN(G92:T92)</f>
        <v>63.52</v>
      </c>
      <c r="F92" s="94">
        <f>MAX(G92:T92)</f>
        <v>171.88800000000003</v>
      </c>
      <c r="G92" s="68">
        <v>63.52</v>
      </c>
      <c r="H92" s="68">
        <v>66.696000000000012</v>
      </c>
      <c r="I92" s="68">
        <v>63.52</v>
      </c>
      <c r="J92" s="68">
        <v>63.52</v>
      </c>
      <c r="K92" s="68">
        <v>96.55</v>
      </c>
      <c r="L92" s="81" t="s">
        <v>300</v>
      </c>
      <c r="M92" s="81" t="s">
        <v>300</v>
      </c>
      <c r="N92" s="81" t="s">
        <v>300</v>
      </c>
      <c r="O92" s="68">
        <v>85.24</v>
      </c>
      <c r="P92" s="81" t="s">
        <v>300</v>
      </c>
      <c r="Q92" s="81" t="s">
        <v>300</v>
      </c>
      <c r="R92" s="68">
        <v>63.52</v>
      </c>
      <c r="S92" s="81" t="s">
        <v>300</v>
      </c>
      <c r="T92" s="68">
        <v>171.88800000000003</v>
      </c>
      <c r="V92" s="45"/>
      <c r="W92" s="45"/>
    </row>
    <row r="93" spans="1:23" s="107" customFormat="1" ht="18" customHeight="1" x14ac:dyDescent="0.2">
      <c r="A93" s="110"/>
      <c r="B93" s="103"/>
      <c r="C93" s="104"/>
      <c r="D93" s="105"/>
      <c r="E93" s="105"/>
      <c r="F93" s="106"/>
      <c r="G93" s="106"/>
      <c r="H93" s="106"/>
      <c r="I93" s="106"/>
      <c r="J93" s="106"/>
      <c r="K93" s="106"/>
      <c r="L93" s="106"/>
      <c r="M93" s="106"/>
      <c r="N93" s="106"/>
      <c r="O93" s="106"/>
      <c r="P93" s="106"/>
      <c r="Q93" s="106"/>
      <c r="R93" s="106"/>
      <c r="S93" s="106"/>
      <c r="T93" s="106"/>
      <c r="V93" s="45"/>
      <c r="W93" s="45"/>
    </row>
    <row r="94" spans="1:23" s="107" customFormat="1" ht="18" customHeight="1" x14ac:dyDescent="0.2">
      <c r="A94" s="108" t="s">
        <v>265</v>
      </c>
      <c r="B94" s="81" t="s">
        <v>263</v>
      </c>
      <c r="C94" s="54">
        <v>99244</v>
      </c>
      <c r="D94" s="94">
        <v>169.79999999999998</v>
      </c>
      <c r="E94" s="94">
        <f>MIN(G94:T94)</f>
        <v>96.9</v>
      </c>
      <c r="F94" s="94">
        <f>MAX(G94:T94)</f>
        <v>246.64000000000001</v>
      </c>
      <c r="G94" s="68">
        <v>96.9</v>
      </c>
      <c r="H94" s="68">
        <v>101.745</v>
      </c>
      <c r="I94" s="68">
        <v>96.9</v>
      </c>
      <c r="J94" s="68">
        <v>96.9</v>
      </c>
      <c r="K94" s="68">
        <v>153.24</v>
      </c>
      <c r="L94" s="81" t="s">
        <v>300</v>
      </c>
      <c r="M94" s="81" t="s">
        <v>300</v>
      </c>
      <c r="N94" s="81" t="s">
        <v>300</v>
      </c>
      <c r="O94" s="68">
        <v>129.88999999999999</v>
      </c>
      <c r="P94" s="81" t="s">
        <v>300</v>
      </c>
      <c r="Q94" s="81" t="s">
        <v>300</v>
      </c>
      <c r="R94" s="68">
        <v>96.9</v>
      </c>
      <c r="S94" s="81" t="s">
        <v>300</v>
      </c>
      <c r="T94" s="68">
        <v>246.64000000000001</v>
      </c>
      <c r="V94" s="45"/>
      <c r="W94" s="45"/>
    </row>
    <row r="95" spans="1:23" s="107" customFormat="1" ht="18" customHeight="1" x14ac:dyDescent="0.2">
      <c r="A95" s="110"/>
      <c r="B95" s="103"/>
      <c r="C95" s="104"/>
      <c r="D95" s="105"/>
      <c r="E95" s="105"/>
      <c r="F95" s="106"/>
      <c r="G95" s="106"/>
      <c r="H95" s="106"/>
      <c r="I95" s="106"/>
      <c r="J95" s="106"/>
      <c r="K95" s="106"/>
      <c r="L95" s="106"/>
      <c r="M95" s="106"/>
      <c r="N95" s="106"/>
      <c r="O95" s="106"/>
      <c r="P95" s="106"/>
      <c r="Q95" s="106"/>
      <c r="R95" s="106"/>
      <c r="S95" s="106"/>
      <c r="T95" s="106"/>
      <c r="V95" s="45"/>
      <c r="W95" s="45"/>
    </row>
    <row r="96" spans="1:23" s="107" customFormat="1" ht="18" customHeight="1" x14ac:dyDescent="0.2">
      <c r="A96" s="108" t="s">
        <v>264</v>
      </c>
      <c r="B96" s="81" t="s">
        <v>263</v>
      </c>
      <c r="C96" s="54">
        <v>99245</v>
      </c>
      <c r="D96" s="94">
        <v>219</v>
      </c>
      <c r="E96" s="94">
        <f>MIN(G96:T96)</f>
        <v>130.03</v>
      </c>
      <c r="F96" s="94">
        <f>MAX(G96:T96)</f>
        <v>322.57600000000002</v>
      </c>
      <c r="G96" s="68">
        <v>130.03</v>
      </c>
      <c r="H96" s="68">
        <v>136.53149999999999</v>
      </c>
      <c r="I96" s="68">
        <v>130.03</v>
      </c>
      <c r="J96" s="68">
        <v>130.03</v>
      </c>
      <c r="K96" s="68">
        <v>190.44</v>
      </c>
      <c r="L96" s="81" t="s">
        <v>300</v>
      </c>
      <c r="M96" s="81" t="s">
        <v>300</v>
      </c>
      <c r="N96" s="81" t="s">
        <v>300</v>
      </c>
      <c r="O96" s="68">
        <v>174.39</v>
      </c>
      <c r="P96" s="81" t="s">
        <v>300</v>
      </c>
      <c r="Q96" s="81" t="s">
        <v>300</v>
      </c>
      <c r="R96" s="68">
        <v>130.03</v>
      </c>
      <c r="S96" s="81" t="s">
        <v>300</v>
      </c>
      <c r="T96" s="68">
        <v>322.57600000000002</v>
      </c>
      <c r="V96" s="45"/>
      <c r="W96" s="45"/>
    </row>
    <row r="97" spans="1:23" s="107" customFormat="1" ht="18" customHeight="1" x14ac:dyDescent="0.2">
      <c r="A97" s="110"/>
      <c r="B97" s="103"/>
      <c r="C97" s="104"/>
      <c r="D97" s="105"/>
      <c r="E97" s="105"/>
      <c r="F97" s="106"/>
      <c r="G97" s="106"/>
      <c r="H97" s="106"/>
      <c r="I97" s="106"/>
      <c r="J97" s="106"/>
      <c r="K97" s="106"/>
      <c r="L97" s="106"/>
      <c r="M97" s="106"/>
      <c r="N97" s="106"/>
      <c r="O97" s="106"/>
      <c r="P97" s="106"/>
      <c r="Q97" s="106"/>
      <c r="R97" s="106"/>
      <c r="S97" s="106"/>
      <c r="T97" s="106"/>
      <c r="V97" s="45"/>
      <c r="W97" s="45"/>
    </row>
    <row r="98" spans="1:23" s="101" customFormat="1" ht="18" customHeight="1" x14ac:dyDescent="0.2">
      <c r="A98" s="96" t="s">
        <v>382</v>
      </c>
      <c r="B98" s="97"/>
      <c r="C98" s="98"/>
      <c r="D98" s="99"/>
      <c r="E98" s="99"/>
      <c r="F98" s="100"/>
      <c r="G98" s="100"/>
      <c r="H98" s="100"/>
      <c r="I98" s="100"/>
      <c r="J98" s="100"/>
      <c r="K98" s="100"/>
      <c r="L98" s="100"/>
      <c r="M98" s="100"/>
      <c r="N98" s="100"/>
      <c r="O98" s="100"/>
      <c r="P98" s="100"/>
      <c r="Q98" s="100"/>
      <c r="R98" s="100"/>
      <c r="S98" s="100"/>
      <c r="T98" s="100"/>
      <c r="U98" s="107"/>
      <c r="V98" s="45"/>
      <c r="W98" s="45"/>
    </row>
    <row r="99" spans="1:23" s="107" customFormat="1" ht="18" customHeight="1" x14ac:dyDescent="0.2">
      <c r="A99" s="110"/>
      <c r="B99" s="103"/>
      <c r="C99" s="104"/>
      <c r="D99" s="105"/>
      <c r="E99" s="105"/>
      <c r="F99" s="106"/>
      <c r="G99" s="106"/>
      <c r="H99" s="106"/>
      <c r="I99" s="106"/>
      <c r="J99" s="106"/>
      <c r="K99" s="106"/>
      <c r="L99" s="106"/>
      <c r="M99" s="106"/>
      <c r="N99" s="106"/>
      <c r="O99" s="106"/>
      <c r="P99" s="106"/>
      <c r="Q99" s="106"/>
      <c r="R99" s="106"/>
      <c r="S99" s="106"/>
      <c r="T99" s="106"/>
      <c r="V99" s="45"/>
      <c r="W99" s="45"/>
    </row>
    <row r="100" spans="1:23" s="107" customFormat="1" ht="18" customHeight="1" x14ac:dyDescent="0.2">
      <c r="A100" s="80" t="s">
        <v>202</v>
      </c>
      <c r="B100" s="81" t="s">
        <v>263</v>
      </c>
      <c r="C100" s="54">
        <v>99385</v>
      </c>
      <c r="D100" s="94">
        <v>115.8</v>
      </c>
      <c r="E100" s="94">
        <f>MIN(G100:T100)</f>
        <v>67.510000000000005</v>
      </c>
      <c r="F100" s="94">
        <f>MAX(G100:T100)</f>
        <v>194.49600000000001</v>
      </c>
      <c r="G100" s="68">
        <v>67.510000000000005</v>
      </c>
      <c r="H100" s="68">
        <v>70.885500000000008</v>
      </c>
      <c r="I100" s="68">
        <v>67.510000000000005</v>
      </c>
      <c r="J100" s="68">
        <v>67.510000000000005</v>
      </c>
      <c r="K100" s="68">
        <v>88.2</v>
      </c>
      <c r="L100" s="68" t="s">
        <v>300</v>
      </c>
      <c r="M100" s="68" t="s">
        <v>300</v>
      </c>
      <c r="N100" s="68" t="s">
        <v>300</v>
      </c>
      <c r="O100" s="68">
        <v>90.49</v>
      </c>
      <c r="P100" s="68" t="s">
        <v>300</v>
      </c>
      <c r="Q100" s="68" t="s">
        <v>300</v>
      </c>
      <c r="R100" s="68">
        <v>67.510000000000005</v>
      </c>
      <c r="S100" s="68" t="s">
        <v>300</v>
      </c>
      <c r="T100" s="68">
        <v>194.49600000000001</v>
      </c>
      <c r="V100" s="45"/>
      <c r="W100" s="45"/>
    </row>
    <row r="101" spans="1:23" s="107" customFormat="1" ht="18" customHeight="1" x14ac:dyDescent="0.25">
      <c r="A101" s="82"/>
      <c r="B101" s="79"/>
      <c r="C101" s="114"/>
      <c r="D101" s="116"/>
      <c r="E101" s="116"/>
      <c r="F101" s="115"/>
      <c r="G101" s="115"/>
      <c r="H101" s="115"/>
      <c r="I101" s="115"/>
      <c r="J101" s="115"/>
      <c r="K101" s="115"/>
      <c r="L101" s="115"/>
      <c r="M101" s="115"/>
      <c r="N101" s="115"/>
      <c r="O101" s="115"/>
      <c r="P101" s="115"/>
      <c r="Q101" s="115"/>
      <c r="R101" s="115"/>
      <c r="S101" s="115"/>
      <c r="T101" s="115"/>
    </row>
    <row r="102" spans="1:23" s="107" customFormat="1" ht="18" customHeight="1" x14ac:dyDescent="0.25">
      <c r="A102" s="80" t="s">
        <v>203</v>
      </c>
      <c r="B102" s="81" t="s">
        <v>263</v>
      </c>
      <c r="C102" s="54">
        <v>99386</v>
      </c>
      <c r="D102" s="94">
        <v>139.79999999999998</v>
      </c>
      <c r="E102" s="94">
        <f>MIN(G102:T102)</f>
        <v>81.7</v>
      </c>
      <c r="F102" s="94">
        <f>MAX(G102:T102)</f>
        <v>224.768</v>
      </c>
      <c r="G102" s="68">
        <v>81.7</v>
      </c>
      <c r="H102" s="68">
        <v>85.785000000000011</v>
      </c>
      <c r="I102" s="68">
        <v>81.7</v>
      </c>
      <c r="J102" s="68">
        <v>81.7</v>
      </c>
      <c r="K102" s="68">
        <v>106.89</v>
      </c>
      <c r="L102" s="68" t="s">
        <v>300</v>
      </c>
      <c r="M102" s="68" t="s">
        <v>300</v>
      </c>
      <c r="N102" s="68" t="s">
        <v>300</v>
      </c>
      <c r="O102" s="68">
        <v>109.71</v>
      </c>
      <c r="P102" s="68" t="s">
        <v>300</v>
      </c>
      <c r="Q102" s="68" t="s">
        <v>300</v>
      </c>
      <c r="R102" s="68">
        <v>81.7</v>
      </c>
      <c r="S102" s="68" t="s">
        <v>300</v>
      </c>
      <c r="T102" s="68">
        <v>224.768</v>
      </c>
    </row>
    <row r="103" spans="1:23" s="107" customFormat="1" ht="18" customHeight="1" x14ac:dyDescent="0.25">
      <c r="A103" s="82"/>
      <c r="B103" s="79"/>
      <c r="C103" s="114"/>
      <c r="D103" s="116"/>
      <c r="E103" s="116"/>
      <c r="F103" s="115"/>
      <c r="G103" s="115"/>
      <c r="H103" s="115"/>
      <c r="I103" s="115"/>
      <c r="J103" s="115"/>
      <c r="K103" s="115"/>
      <c r="L103" s="115"/>
      <c r="M103" s="115"/>
      <c r="N103" s="115"/>
      <c r="O103" s="115"/>
      <c r="P103" s="115"/>
      <c r="Q103" s="115"/>
      <c r="R103" s="115"/>
      <c r="S103" s="115"/>
      <c r="T103" s="115"/>
    </row>
    <row r="104" spans="1:23" s="107" customFormat="1" ht="18" customHeight="1" x14ac:dyDescent="0.25">
      <c r="A104" s="80" t="s">
        <v>383</v>
      </c>
      <c r="B104" s="81" t="s">
        <v>263</v>
      </c>
      <c r="C104" s="54">
        <v>99387</v>
      </c>
      <c r="D104" s="94">
        <v>141</v>
      </c>
      <c r="E104" s="94">
        <f>MIN(G104:T104)</f>
        <v>88.43</v>
      </c>
      <c r="F104" s="94">
        <f>MAX(G104:T104)</f>
        <v>244.38400000000001</v>
      </c>
      <c r="G104" s="68">
        <v>88.43</v>
      </c>
      <c r="H104" s="68">
        <v>92.851500000000016</v>
      </c>
      <c r="I104" s="68">
        <v>88.43</v>
      </c>
      <c r="J104" s="68">
        <v>88.43</v>
      </c>
      <c r="K104" s="68">
        <v>114.79</v>
      </c>
      <c r="L104" s="68" t="s">
        <v>300</v>
      </c>
      <c r="M104" s="68" t="s">
        <v>300</v>
      </c>
      <c r="N104" s="68" t="s">
        <v>300</v>
      </c>
      <c r="O104" s="68">
        <v>118.13</v>
      </c>
      <c r="P104" s="68" t="s">
        <v>300</v>
      </c>
      <c r="Q104" s="68" t="s">
        <v>300</v>
      </c>
      <c r="R104" s="68">
        <v>88.43</v>
      </c>
      <c r="S104" s="68" t="s">
        <v>300</v>
      </c>
      <c r="T104" s="68">
        <v>244.38400000000001</v>
      </c>
    </row>
    <row r="105" spans="1:23" s="107" customFormat="1" ht="18" customHeight="1" x14ac:dyDescent="0.25">
      <c r="A105" s="82"/>
      <c r="B105" s="79"/>
      <c r="C105" s="114"/>
      <c r="D105" s="116"/>
      <c r="E105" s="116"/>
      <c r="F105" s="115"/>
      <c r="G105" s="115"/>
      <c r="H105" s="115"/>
      <c r="I105" s="115"/>
      <c r="J105" s="115"/>
      <c r="K105" s="115"/>
      <c r="L105" s="115"/>
      <c r="M105" s="115"/>
      <c r="N105" s="115"/>
      <c r="O105" s="115"/>
      <c r="P105" s="115"/>
      <c r="Q105" s="115"/>
      <c r="R105" s="115"/>
      <c r="S105" s="115"/>
      <c r="T105" s="115"/>
    </row>
    <row r="106" spans="1:23" s="107" customFormat="1" ht="18" customHeight="1" x14ac:dyDescent="0.25">
      <c r="A106" s="108" t="s">
        <v>384</v>
      </c>
      <c r="B106" s="81" t="s">
        <v>263</v>
      </c>
      <c r="C106" s="70" t="s">
        <v>385</v>
      </c>
      <c r="D106" s="94">
        <v>90</v>
      </c>
      <c r="E106" s="94">
        <f>MIN(G106:T106)</f>
        <v>18.43</v>
      </c>
      <c r="F106" s="94">
        <f>MAX(G106:T106)</f>
        <v>43.328000000000003</v>
      </c>
      <c r="G106" s="68">
        <v>18.43</v>
      </c>
      <c r="H106" s="68">
        <v>19.351500000000001</v>
      </c>
      <c r="I106" s="68">
        <v>18.43</v>
      </c>
      <c r="J106" s="68">
        <v>18.43</v>
      </c>
      <c r="K106" s="68">
        <v>25.72</v>
      </c>
      <c r="L106" s="68">
        <v>25.65</v>
      </c>
      <c r="M106" s="68">
        <v>25.65</v>
      </c>
      <c r="N106" s="68">
        <v>25.65</v>
      </c>
      <c r="O106" s="68">
        <v>24.72</v>
      </c>
      <c r="P106" s="68">
        <v>25.65</v>
      </c>
      <c r="Q106" s="68">
        <v>25.65</v>
      </c>
      <c r="R106" s="68">
        <v>42.322499999999998</v>
      </c>
      <c r="S106" s="68">
        <v>41.530500000000004</v>
      </c>
      <c r="T106" s="68">
        <v>43.328000000000003</v>
      </c>
    </row>
  </sheetData>
  <hyperlinks>
    <hyperlink ref="A6" location="HOME" display="Return to Main Screen" xr:uid="{7BF35306-8F2C-4BC7-88E0-7DF259970DB4}"/>
  </hyperlinks>
  <pageMargins left="0.7" right="0.7" top="0.75" bottom="0.75" header="0.3" footer="0.3"/>
  <pageSetup scale="2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0083A-CDA3-427F-B0FB-F9580617A1C4}">
  <sheetPr>
    <tabColor rgb="FF00B0F0"/>
    <pageSetUpPr fitToPage="1"/>
  </sheetPr>
  <dimension ref="A1:AB25"/>
  <sheetViews>
    <sheetView view="pageBreakPreview" zoomScale="80" zoomScaleNormal="100" zoomScaleSheetLayoutView="80" workbookViewId="0">
      <pane xSplit="4" ySplit="8" topLeftCell="E9" activePane="bottomRight" state="frozen"/>
      <selection pane="topRight" activeCell="E1" sqref="E1"/>
      <selection pane="bottomLeft" activeCell="A10" sqref="A10"/>
      <selection pane="bottomRight"/>
    </sheetView>
  </sheetViews>
  <sheetFormatPr defaultColWidth="9.140625" defaultRowHeight="12.75" x14ac:dyDescent="0.2"/>
  <cols>
    <col min="1" max="1" width="55.7109375" style="2" customWidth="1"/>
    <col min="2" max="2" width="15" style="2" customWidth="1"/>
    <col min="3" max="3" width="32.7109375" style="18" customWidth="1"/>
    <col min="4" max="4" width="14.7109375" style="30" customWidth="1"/>
    <col min="5" max="5" width="14.7109375" style="22" customWidth="1"/>
    <col min="6" max="6" width="14.7109375" style="23" customWidth="1"/>
    <col min="7" max="7" width="14.7109375" style="30" customWidth="1"/>
    <col min="8" max="17" width="14.7109375" style="120" customWidth="1"/>
    <col min="18" max="28" width="14.7109375" style="30" customWidth="1"/>
    <col min="29" max="16384" width="9.140625" style="30"/>
  </cols>
  <sheetData>
    <row r="1" spans="1:28" x14ac:dyDescent="0.2">
      <c r="A1" s="13" t="s">
        <v>29</v>
      </c>
      <c r="B1" s="13"/>
      <c r="C1" s="15"/>
      <c r="E1" s="16"/>
      <c r="F1" s="30"/>
    </row>
    <row r="2" spans="1:28" x14ac:dyDescent="0.2">
      <c r="A2" s="14" t="s">
        <v>239</v>
      </c>
      <c r="B2" s="14"/>
      <c r="E2" s="16"/>
      <c r="F2" s="30"/>
    </row>
    <row r="3" spans="1:28" x14ac:dyDescent="0.2">
      <c r="A3" s="13" t="s">
        <v>472</v>
      </c>
      <c r="B3" s="13"/>
      <c r="E3" s="16"/>
      <c r="F3" s="30"/>
      <c r="H3" s="120" t="s">
        <v>0</v>
      </c>
    </row>
    <row r="4" spans="1:28" x14ac:dyDescent="0.2">
      <c r="E4" s="16"/>
      <c r="F4" s="30"/>
    </row>
    <row r="5" spans="1:28" x14ac:dyDescent="0.2">
      <c r="A5" s="19"/>
      <c r="B5" s="19"/>
      <c r="E5" s="16"/>
      <c r="F5" s="30"/>
      <c r="H5" s="19" t="s">
        <v>27</v>
      </c>
    </row>
    <row r="6" spans="1:28" x14ac:dyDescent="0.2">
      <c r="A6" s="121" t="s">
        <v>28</v>
      </c>
      <c r="B6" s="121"/>
      <c r="E6" s="29"/>
      <c r="F6" s="30"/>
      <c r="H6" s="122" t="s">
        <v>0</v>
      </c>
    </row>
    <row r="7" spans="1:28" ht="13.5" thickBot="1" x14ac:dyDescent="0.25">
      <c r="A7" s="121"/>
      <c r="B7" s="121"/>
      <c r="E7" s="29"/>
      <c r="F7" s="30"/>
      <c r="H7" s="122"/>
    </row>
    <row r="8" spans="1:28" ht="60.75" customHeight="1" thickBot="1" x14ac:dyDescent="0.25">
      <c r="A8" s="84" t="s">
        <v>2</v>
      </c>
      <c r="B8" s="123" t="s">
        <v>240</v>
      </c>
      <c r="C8" s="85" t="s">
        <v>19</v>
      </c>
      <c r="D8" s="87" t="s">
        <v>3</v>
      </c>
      <c r="E8" s="87" t="s">
        <v>9</v>
      </c>
      <c r="F8" s="87" t="s">
        <v>20</v>
      </c>
      <c r="G8" s="63" t="s">
        <v>386</v>
      </c>
      <c r="H8" s="63" t="s">
        <v>387</v>
      </c>
      <c r="I8" s="63" t="s">
        <v>290</v>
      </c>
      <c r="J8" s="63" t="s">
        <v>388</v>
      </c>
      <c r="K8" s="63" t="s">
        <v>367</v>
      </c>
      <c r="L8" s="64" t="s">
        <v>389</v>
      </c>
      <c r="M8" s="64" t="s">
        <v>291</v>
      </c>
      <c r="N8" s="64" t="s">
        <v>7</v>
      </c>
      <c r="O8" s="64" t="s">
        <v>8</v>
      </c>
      <c r="P8" s="64" t="s">
        <v>292</v>
      </c>
      <c r="Q8" s="64" t="s">
        <v>368</v>
      </c>
      <c r="R8" s="64" t="s">
        <v>293</v>
      </c>
      <c r="S8" s="65" t="s">
        <v>261</v>
      </c>
      <c r="T8" s="118" t="s">
        <v>390</v>
      </c>
      <c r="U8" s="118" t="s">
        <v>391</v>
      </c>
      <c r="V8" s="118" t="s">
        <v>392</v>
      </c>
      <c r="W8" s="118" t="s">
        <v>393</v>
      </c>
      <c r="X8" s="118" t="s">
        <v>394</v>
      </c>
      <c r="Y8" s="118" t="s">
        <v>395</v>
      </c>
      <c r="Z8" s="65" t="s">
        <v>296</v>
      </c>
      <c r="AA8" s="65" t="s">
        <v>297</v>
      </c>
      <c r="AB8" s="66" t="s">
        <v>299</v>
      </c>
    </row>
    <row r="9" spans="1:28" ht="17.100000000000001" customHeight="1" x14ac:dyDescent="0.2">
      <c r="A9" s="41" t="s">
        <v>241</v>
      </c>
      <c r="B9" s="39"/>
      <c r="C9" s="43"/>
      <c r="D9" s="44"/>
      <c r="E9" s="42"/>
      <c r="F9" s="42"/>
      <c r="G9" s="42"/>
      <c r="H9" s="42"/>
      <c r="I9" s="42"/>
      <c r="J9" s="42"/>
      <c r="K9" s="42"/>
      <c r="L9" s="42"/>
      <c r="M9" s="42"/>
      <c r="N9" s="42"/>
      <c r="O9" s="42"/>
      <c r="P9" s="42"/>
      <c r="Q9" s="42"/>
      <c r="R9" s="42"/>
      <c r="S9" s="42"/>
      <c r="T9" s="42"/>
      <c r="U9" s="42"/>
      <c r="V9" s="42"/>
      <c r="W9" s="40"/>
      <c r="X9" s="40"/>
      <c r="Y9" s="40"/>
      <c r="Z9" s="40"/>
      <c r="AA9" s="40"/>
      <c r="AB9" s="40"/>
    </row>
    <row r="10" spans="1:28" ht="51.75" customHeight="1" x14ac:dyDescent="0.2">
      <c r="A10" s="32" t="s">
        <v>242</v>
      </c>
      <c r="B10" s="35">
        <v>219</v>
      </c>
      <c r="C10" s="117" t="s">
        <v>476</v>
      </c>
      <c r="D10" s="46" t="s">
        <v>300</v>
      </c>
      <c r="E10" s="46" t="s">
        <v>300</v>
      </c>
      <c r="F10" s="46" t="s">
        <v>300</v>
      </c>
      <c r="G10" s="46" t="s">
        <v>300</v>
      </c>
      <c r="H10" s="46" t="s">
        <v>300</v>
      </c>
      <c r="I10" s="46" t="s">
        <v>300</v>
      </c>
      <c r="J10" s="46" t="s">
        <v>300</v>
      </c>
      <c r="K10" s="46" t="s">
        <v>300</v>
      </c>
      <c r="L10" s="46" t="s">
        <v>300</v>
      </c>
      <c r="M10" s="46" t="s">
        <v>300</v>
      </c>
      <c r="N10" s="46" t="s">
        <v>300</v>
      </c>
      <c r="O10" s="46" t="s">
        <v>300</v>
      </c>
      <c r="P10" s="46" t="s">
        <v>300</v>
      </c>
      <c r="Q10" s="46" t="s">
        <v>300</v>
      </c>
      <c r="R10" s="46" t="s">
        <v>300</v>
      </c>
      <c r="S10" s="46" t="s">
        <v>300</v>
      </c>
      <c r="T10" s="46" t="s">
        <v>300</v>
      </c>
      <c r="U10" s="46" t="s">
        <v>300</v>
      </c>
      <c r="V10" s="46" t="s">
        <v>300</v>
      </c>
      <c r="W10" s="46" t="s">
        <v>300</v>
      </c>
      <c r="X10" s="46" t="s">
        <v>300</v>
      </c>
      <c r="Y10" s="46" t="s">
        <v>300</v>
      </c>
      <c r="Z10" s="46" t="s">
        <v>300</v>
      </c>
      <c r="AA10" s="46" t="s">
        <v>300</v>
      </c>
      <c r="AB10" s="46" t="s">
        <v>300</v>
      </c>
    </row>
    <row r="11" spans="1:28" ht="50.25" customHeight="1" x14ac:dyDescent="0.2">
      <c r="A11" s="32" t="s">
        <v>243</v>
      </c>
      <c r="B11" s="35">
        <v>216</v>
      </c>
      <c r="C11" s="117" t="s">
        <v>476</v>
      </c>
      <c r="D11" s="46" t="s">
        <v>300</v>
      </c>
      <c r="E11" s="46" t="s">
        <v>300</v>
      </c>
      <c r="F11" s="46" t="s">
        <v>300</v>
      </c>
      <c r="G11" s="46" t="s">
        <v>300</v>
      </c>
      <c r="H11" s="46" t="s">
        <v>300</v>
      </c>
      <c r="I11" s="46" t="s">
        <v>300</v>
      </c>
      <c r="J11" s="46" t="s">
        <v>300</v>
      </c>
      <c r="K11" s="46" t="s">
        <v>300</v>
      </c>
      <c r="L11" s="46" t="s">
        <v>300</v>
      </c>
      <c r="M11" s="46" t="s">
        <v>300</v>
      </c>
      <c r="N11" s="46" t="s">
        <v>300</v>
      </c>
      <c r="O11" s="46" t="s">
        <v>300</v>
      </c>
      <c r="P11" s="46" t="s">
        <v>300</v>
      </c>
      <c r="Q11" s="46" t="s">
        <v>300</v>
      </c>
      <c r="R11" s="46" t="s">
        <v>300</v>
      </c>
      <c r="S11" s="46" t="s">
        <v>300</v>
      </c>
      <c r="T11" s="46" t="s">
        <v>300</v>
      </c>
      <c r="U11" s="46" t="s">
        <v>300</v>
      </c>
      <c r="V11" s="46" t="s">
        <v>300</v>
      </c>
      <c r="W11" s="46" t="s">
        <v>300</v>
      </c>
      <c r="X11" s="46" t="s">
        <v>300</v>
      </c>
      <c r="Y11" s="46" t="s">
        <v>300</v>
      </c>
      <c r="Z11" s="46" t="s">
        <v>300</v>
      </c>
      <c r="AA11" s="46" t="s">
        <v>300</v>
      </c>
      <c r="AB11" s="46" t="s">
        <v>300</v>
      </c>
    </row>
    <row r="12" spans="1:28" ht="17.100000000000001" customHeight="1" x14ac:dyDescent="0.2">
      <c r="A12" s="38" t="s">
        <v>244</v>
      </c>
      <c r="B12" s="36"/>
      <c r="C12" s="37"/>
      <c r="D12" s="33"/>
      <c r="E12" s="33"/>
      <c r="F12" s="33"/>
      <c r="G12" s="33"/>
      <c r="H12" s="33"/>
      <c r="I12" s="33"/>
      <c r="J12" s="33"/>
      <c r="K12" s="33"/>
      <c r="L12" s="33"/>
      <c r="M12" s="33"/>
      <c r="N12" s="33"/>
      <c r="O12" s="33"/>
      <c r="P12" s="33"/>
      <c r="Q12" s="33"/>
      <c r="R12" s="33"/>
      <c r="S12" s="33"/>
      <c r="T12" s="33"/>
      <c r="U12" s="33"/>
      <c r="V12" s="33"/>
      <c r="W12" s="34"/>
      <c r="X12" s="34"/>
      <c r="Y12" s="34"/>
      <c r="Z12" s="34"/>
      <c r="AA12" s="119"/>
      <c r="AB12" s="119"/>
    </row>
    <row r="13" spans="1:28" ht="39.950000000000003" customHeight="1" x14ac:dyDescent="0.2">
      <c r="A13" s="32" t="s">
        <v>245</v>
      </c>
      <c r="B13" s="35">
        <v>473</v>
      </c>
      <c r="C13" s="117" t="s">
        <v>476</v>
      </c>
      <c r="D13" s="46" t="s">
        <v>300</v>
      </c>
      <c r="E13" s="46" t="s">
        <v>300</v>
      </c>
      <c r="F13" s="46" t="s">
        <v>300</v>
      </c>
      <c r="G13" s="46" t="s">
        <v>300</v>
      </c>
      <c r="H13" s="46" t="s">
        <v>300</v>
      </c>
      <c r="I13" s="46" t="s">
        <v>300</v>
      </c>
      <c r="J13" s="46" t="s">
        <v>300</v>
      </c>
      <c r="K13" s="46" t="s">
        <v>300</v>
      </c>
      <c r="L13" s="46" t="s">
        <v>300</v>
      </c>
      <c r="M13" s="46" t="s">
        <v>300</v>
      </c>
      <c r="N13" s="46" t="s">
        <v>300</v>
      </c>
      <c r="O13" s="46" t="s">
        <v>300</v>
      </c>
      <c r="P13" s="46" t="s">
        <v>300</v>
      </c>
      <c r="Q13" s="46" t="s">
        <v>300</v>
      </c>
      <c r="R13" s="46" t="s">
        <v>300</v>
      </c>
      <c r="S13" s="46" t="s">
        <v>300</v>
      </c>
      <c r="T13" s="46" t="s">
        <v>300</v>
      </c>
      <c r="U13" s="46" t="s">
        <v>300</v>
      </c>
      <c r="V13" s="46" t="s">
        <v>300</v>
      </c>
      <c r="W13" s="46" t="s">
        <v>300</v>
      </c>
      <c r="X13" s="46" t="s">
        <v>300</v>
      </c>
      <c r="Y13" s="46" t="s">
        <v>300</v>
      </c>
      <c r="Z13" s="46" t="s">
        <v>300</v>
      </c>
      <c r="AA13" s="46" t="s">
        <v>300</v>
      </c>
      <c r="AB13" s="46" t="s">
        <v>300</v>
      </c>
    </row>
    <row r="14" spans="1:28" ht="39.950000000000003" customHeight="1" x14ac:dyDescent="0.2">
      <c r="A14" s="32" t="s">
        <v>246</v>
      </c>
      <c r="B14" s="35">
        <v>472</v>
      </c>
      <c r="C14" s="117" t="s">
        <v>476</v>
      </c>
      <c r="D14" s="46" t="s">
        <v>300</v>
      </c>
      <c r="E14" s="46" t="s">
        <v>300</v>
      </c>
      <c r="F14" s="46" t="s">
        <v>300</v>
      </c>
      <c r="G14" s="46" t="s">
        <v>300</v>
      </c>
      <c r="H14" s="46" t="s">
        <v>300</v>
      </c>
      <c r="I14" s="46" t="s">
        <v>300</v>
      </c>
      <c r="J14" s="46" t="s">
        <v>300</v>
      </c>
      <c r="K14" s="46" t="s">
        <v>300</v>
      </c>
      <c r="L14" s="46" t="s">
        <v>300</v>
      </c>
      <c r="M14" s="46" t="s">
        <v>300</v>
      </c>
      <c r="N14" s="46" t="s">
        <v>300</v>
      </c>
      <c r="O14" s="46" t="s">
        <v>300</v>
      </c>
      <c r="P14" s="46" t="s">
        <v>300</v>
      </c>
      <c r="Q14" s="46" t="s">
        <v>300</v>
      </c>
      <c r="R14" s="46" t="s">
        <v>300</v>
      </c>
      <c r="S14" s="46" t="s">
        <v>300</v>
      </c>
      <c r="T14" s="46" t="s">
        <v>300</v>
      </c>
      <c r="U14" s="46" t="s">
        <v>300</v>
      </c>
      <c r="V14" s="46" t="s">
        <v>300</v>
      </c>
      <c r="W14" s="46" t="s">
        <v>300</v>
      </c>
      <c r="X14" s="46" t="s">
        <v>300</v>
      </c>
      <c r="Y14" s="46" t="s">
        <v>300</v>
      </c>
      <c r="Z14" s="46" t="s">
        <v>300</v>
      </c>
      <c r="AA14" s="46" t="s">
        <v>300</v>
      </c>
      <c r="AB14" s="46" t="s">
        <v>300</v>
      </c>
    </row>
    <row r="15" spans="1:28" ht="39.950000000000003" customHeight="1" x14ac:dyDescent="0.2">
      <c r="A15" s="32" t="s">
        <v>247</v>
      </c>
      <c r="B15" s="35">
        <v>460</v>
      </c>
      <c r="C15" s="117" t="s">
        <v>476</v>
      </c>
      <c r="D15" s="46" t="s">
        <v>300</v>
      </c>
      <c r="E15" s="46" t="s">
        <v>300</v>
      </c>
      <c r="F15" s="46" t="s">
        <v>300</v>
      </c>
      <c r="G15" s="46" t="s">
        <v>300</v>
      </c>
      <c r="H15" s="46" t="s">
        <v>300</v>
      </c>
      <c r="I15" s="46" t="s">
        <v>300</v>
      </c>
      <c r="J15" s="46" t="s">
        <v>300</v>
      </c>
      <c r="K15" s="46" t="s">
        <v>300</v>
      </c>
      <c r="L15" s="46" t="s">
        <v>300</v>
      </c>
      <c r="M15" s="46" t="s">
        <v>300</v>
      </c>
      <c r="N15" s="46" t="s">
        <v>300</v>
      </c>
      <c r="O15" s="46" t="s">
        <v>300</v>
      </c>
      <c r="P15" s="46" t="s">
        <v>300</v>
      </c>
      <c r="Q15" s="46" t="s">
        <v>300</v>
      </c>
      <c r="R15" s="46" t="s">
        <v>300</v>
      </c>
      <c r="S15" s="46" t="s">
        <v>300</v>
      </c>
      <c r="T15" s="46" t="s">
        <v>300</v>
      </c>
      <c r="U15" s="46" t="s">
        <v>300</v>
      </c>
      <c r="V15" s="46" t="s">
        <v>300</v>
      </c>
      <c r="W15" s="46" t="s">
        <v>300</v>
      </c>
      <c r="X15" s="46" t="s">
        <v>300</v>
      </c>
      <c r="Y15" s="46" t="s">
        <v>300</v>
      </c>
      <c r="Z15" s="46" t="s">
        <v>300</v>
      </c>
      <c r="AA15" s="46" t="s">
        <v>300</v>
      </c>
      <c r="AB15" s="46" t="s">
        <v>300</v>
      </c>
    </row>
    <row r="16" spans="1:28" ht="39.950000000000003" customHeight="1" x14ac:dyDescent="0.2">
      <c r="A16" s="32" t="s">
        <v>473</v>
      </c>
      <c r="B16" s="31">
        <v>459</v>
      </c>
      <c r="C16" s="117" t="s">
        <v>476</v>
      </c>
      <c r="D16" s="46" t="s">
        <v>300</v>
      </c>
      <c r="E16" s="46" t="s">
        <v>300</v>
      </c>
      <c r="F16" s="46" t="s">
        <v>300</v>
      </c>
      <c r="G16" s="46" t="s">
        <v>300</v>
      </c>
      <c r="H16" s="46" t="s">
        <v>300</v>
      </c>
      <c r="I16" s="46" t="s">
        <v>300</v>
      </c>
      <c r="J16" s="46" t="s">
        <v>300</v>
      </c>
      <c r="K16" s="46" t="s">
        <v>300</v>
      </c>
      <c r="L16" s="46" t="s">
        <v>300</v>
      </c>
      <c r="M16" s="46" t="s">
        <v>300</v>
      </c>
      <c r="N16" s="46" t="s">
        <v>300</v>
      </c>
      <c r="O16" s="46" t="s">
        <v>300</v>
      </c>
      <c r="P16" s="46" t="s">
        <v>300</v>
      </c>
      <c r="Q16" s="46" t="s">
        <v>300</v>
      </c>
      <c r="R16" s="46" t="s">
        <v>300</v>
      </c>
      <c r="S16" s="46" t="s">
        <v>300</v>
      </c>
      <c r="T16" s="46" t="s">
        <v>300</v>
      </c>
      <c r="U16" s="46" t="s">
        <v>300</v>
      </c>
      <c r="V16" s="46" t="s">
        <v>300</v>
      </c>
      <c r="W16" s="46" t="s">
        <v>300</v>
      </c>
      <c r="X16" s="46" t="s">
        <v>300</v>
      </c>
      <c r="Y16" s="46" t="s">
        <v>300</v>
      </c>
      <c r="Z16" s="46" t="s">
        <v>300</v>
      </c>
      <c r="AA16" s="46" t="s">
        <v>300</v>
      </c>
      <c r="AB16" s="46" t="s">
        <v>300</v>
      </c>
    </row>
    <row r="17" spans="1:28" ht="17.100000000000001" customHeight="1" x14ac:dyDescent="0.2">
      <c r="A17" s="38" t="s">
        <v>248</v>
      </c>
      <c r="B17" s="36"/>
      <c r="C17" s="37"/>
      <c r="D17" s="33"/>
      <c r="E17" s="33"/>
      <c r="F17" s="33"/>
      <c r="G17" s="33"/>
      <c r="H17" s="33"/>
      <c r="I17" s="33"/>
      <c r="J17" s="33"/>
      <c r="K17" s="33"/>
      <c r="L17" s="33"/>
      <c r="M17" s="33"/>
      <c r="N17" s="33"/>
      <c r="O17" s="33"/>
      <c r="P17" s="33"/>
      <c r="Q17" s="33"/>
      <c r="R17" s="33"/>
      <c r="S17" s="33"/>
      <c r="T17" s="33"/>
      <c r="U17" s="33"/>
      <c r="V17" s="33"/>
      <c r="W17" s="34"/>
      <c r="X17" s="34"/>
      <c r="Y17" s="34"/>
      <c r="Z17" s="34"/>
      <c r="AA17" s="119"/>
      <c r="AB17" s="119"/>
    </row>
    <row r="18" spans="1:28" ht="39.950000000000003" customHeight="1" x14ac:dyDescent="0.2">
      <c r="A18" s="32" t="s">
        <v>249</v>
      </c>
      <c r="B18" s="35">
        <v>470</v>
      </c>
      <c r="C18" s="117" t="s">
        <v>476</v>
      </c>
      <c r="D18" s="46" t="s">
        <v>300</v>
      </c>
      <c r="E18" s="46" t="s">
        <v>300</v>
      </c>
      <c r="F18" s="46" t="s">
        <v>300</v>
      </c>
      <c r="G18" s="46" t="s">
        <v>300</v>
      </c>
      <c r="H18" s="46" t="s">
        <v>300</v>
      </c>
      <c r="I18" s="46" t="s">
        <v>300</v>
      </c>
      <c r="J18" s="46" t="s">
        <v>300</v>
      </c>
      <c r="K18" s="46" t="s">
        <v>300</v>
      </c>
      <c r="L18" s="46" t="s">
        <v>300</v>
      </c>
      <c r="M18" s="46" t="s">
        <v>300</v>
      </c>
      <c r="N18" s="46" t="s">
        <v>300</v>
      </c>
      <c r="O18" s="46" t="s">
        <v>300</v>
      </c>
      <c r="P18" s="46" t="s">
        <v>300</v>
      </c>
      <c r="Q18" s="46" t="s">
        <v>300</v>
      </c>
      <c r="R18" s="46" t="s">
        <v>300</v>
      </c>
      <c r="S18" s="46" t="s">
        <v>300</v>
      </c>
      <c r="T18" s="46" t="s">
        <v>300</v>
      </c>
      <c r="U18" s="46" t="s">
        <v>300</v>
      </c>
      <c r="V18" s="46" t="s">
        <v>300</v>
      </c>
      <c r="W18" s="46" t="s">
        <v>300</v>
      </c>
      <c r="X18" s="46" t="s">
        <v>300</v>
      </c>
      <c r="Y18" s="46" t="s">
        <v>300</v>
      </c>
      <c r="Z18" s="46" t="s">
        <v>300</v>
      </c>
      <c r="AA18" s="46" t="s">
        <v>300</v>
      </c>
      <c r="AB18" s="46" t="s">
        <v>300</v>
      </c>
    </row>
    <row r="19" spans="1:28" ht="39.950000000000003" customHeight="1" x14ac:dyDescent="0.2">
      <c r="A19" s="32" t="s">
        <v>250</v>
      </c>
      <c r="B19" s="35">
        <v>469</v>
      </c>
      <c r="C19" s="117" t="s">
        <v>476</v>
      </c>
      <c r="D19" s="46" t="s">
        <v>300</v>
      </c>
      <c r="E19" s="46" t="s">
        <v>300</v>
      </c>
      <c r="F19" s="46" t="s">
        <v>300</v>
      </c>
      <c r="G19" s="46" t="s">
        <v>300</v>
      </c>
      <c r="H19" s="46" t="s">
        <v>300</v>
      </c>
      <c r="I19" s="46" t="s">
        <v>300</v>
      </c>
      <c r="J19" s="46" t="s">
        <v>300</v>
      </c>
      <c r="K19" s="46" t="s">
        <v>300</v>
      </c>
      <c r="L19" s="46" t="s">
        <v>300</v>
      </c>
      <c r="M19" s="46" t="s">
        <v>300</v>
      </c>
      <c r="N19" s="46" t="s">
        <v>300</v>
      </c>
      <c r="O19" s="46" t="s">
        <v>300</v>
      </c>
      <c r="P19" s="46" t="s">
        <v>300</v>
      </c>
      <c r="Q19" s="46" t="s">
        <v>300</v>
      </c>
      <c r="R19" s="46" t="s">
        <v>300</v>
      </c>
      <c r="S19" s="46" t="s">
        <v>300</v>
      </c>
      <c r="T19" s="46" t="s">
        <v>300</v>
      </c>
      <c r="U19" s="46" t="s">
        <v>300</v>
      </c>
      <c r="V19" s="46" t="s">
        <v>300</v>
      </c>
      <c r="W19" s="46" t="s">
        <v>300</v>
      </c>
      <c r="X19" s="46" t="s">
        <v>300</v>
      </c>
      <c r="Y19" s="46" t="s">
        <v>300</v>
      </c>
      <c r="Z19" s="46" t="s">
        <v>300</v>
      </c>
      <c r="AA19" s="46" t="s">
        <v>300</v>
      </c>
      <c r="AB19" s="46" t="s">
        <v>300</v>
      </c>
    </row>
    <row r="20" spans="1:28" ht="17.100000000000001" customHeight="1" x14ac:dyDescent="0.2">
      <c r="A20" s="38" t="s">
        <v>251</v>
      </c>
      <c r="B20" s="36"/>
      <c r="C20" s="37"/>
      <c r="D20" s="33"/>
      <c r="E20" s="33"/>
      <c r="F20" s="33"/>
      <c r="G20" s="33"/>
      <c r="H20" s="33"/>
      <c r="I20" s="33"/>
      <c r="J20" s="33"/>
      <c r="K20" s="33"/>
      <c r="L20" s="33"/>
      <c r="M20" s="33"/>
      <c r="N20" s="33"/>
      <c r="O20" s="33"/>
      <c r="P20" s="33"/>
      <c r="Q20" s="33"/>
      <c r="R20" s="33"/>
      <c r="S20" s="33"/>
      <c r="T20" s="33"/>
      <c r="U20" s="33"/>
      <c r="V20" s="33"/>
      <c r="W20" s="34"/>
      <c r="X20" s="34"/>
      <c r="Y20" s="34"/>
      <c r="Z20" s="34"/>
      <c r="AA20" s="119"/>
      <c r="AB20" s="119"/>
    </row>
    <row r="21" spans="1:28" ht="49.5" customHeight="1" x14ac:dyDescent="0.2">
      <c r="A21" s="32" t="s">
        <v>252</v>
      </c>
      <c r="B21" s="35">
        <v>743</v>
      </c>
      <c r="C21" s="117" t="s">
        <v>476</v>
      </c>
      <c r="D21" s="46" t="s">
        <v>300</v>
      </c>
      <c r="E21" s="46" t="s">
        <v>300</v>
      </c>
      <c r="F21" s="46" t="s">
        <v>300</v>
      </c>
      <c r="G21" s="46" t="s">
        <v>300</v>
      </c>
      <c r="H21" s="46" t="s">
        <v>300</v>
      </c>
      <c r="I21" s="46" t="s">
        <v>300</v>
      </c>
      <c r="J21" s="46" t="s">
        <v>300</v>
      </c>
      <c r="K21" s="46" t="s">
        <v>300</v>
      </c>
      <c r="L21" s="46" t="s">
        <v>300</v>
      </c>
      <c r="M21" s="46" t="s">
        <v>300</v>
      </c>
      <c r="N21" s="46" t="s">
        <v>300</v>
      </c>
      <c r="O21" s="46" t="s">
        <v>300</v>
      </c>
      <c r="P21" s="46" t="s">
        <v>300</v>
      </c>
      <c r="Q21" s="46" t="s">
        <v>300</v>
      </c>
      <c r="R21" s="46" t="s">
        <v>300</v>
      </c>
      <c r="S21" s="46" t="s">
        <v>300</v>
      </c>
      <c r="T21" s="46" t="s">
        <v>300</v>
      </c>
      <c r="U21" s="46" t="s">
        <v>300</v>
      </c>
      <c r="V21" s="46" t="s">
        <v>300</v>
      </c>
      <c r="W21" s="46" t="s">
        <v>300</v>
      </c>
      <c r="X21" s="46" t="s">
        <v>300</v>
      </c>
      <c r="Y21" s="46" t="s">
        <v>300</v>
      </c>
      <c r="Z21" s="46" t="s">
        <v>300</v>
      </c>
      <c r="AA21" s="46" t="s">
        <v>300</v>
      </c>
      <c r="AB21" s="46" t="s">
        <v>300</v>
      </c>
    </row>
    <row r="22" spans="1:28" ht="51" customHeight="1" x14ac:dyDescent="0.2">
      <c r="A22" s="32" t="s">
        <v>253</v>
      </c>
      <c r="B22" s="35">
        <v>742</v>
      </c>
      <c r="C22" s="117" t="s">
        <v>476</v>
      </c>
      <c r="D22" s="46" t="s">
        <v>300</v>
      </c>
      <c r="E22" s="46" t="s">
        <v>300</v>
      </c>
      <c r="F22" s="46" t="s">
        <v>300</v>
      </c>
      <c r="G22" s="46" t="s">
        <v>300</v>
      </c>
      <c r="H22" s="46" t="s">
        <v>300</v>
      </c>
      <c r="I22" s="46" t="s">
        <v>300</v>
      </c>
      <c r="J22" s="46" t="s">
        <v>300</v>
      </c>
      <c r="K22" s="46" t="s">
        <v>300</v>
      </c>
      <c r="L22" s="46" t="s">
        <v>300</v>
      </c>
      <c r="M22" s="46" t="s">
        <v>300</v>
      </c>
      <c r="N22" s="46" t="s">
        <v>300</v>
      </c>
      <c r="O22" s="46" t="s">
        <v>300</v>
      </c>
      <c r="P22" s="46" t="s">
        <v>300</v>
      </c>
      <c r="Q22" s="46" t="s">
        <v>300</v>
      </c>
      <c r="R22" s="46" t="s">
        <v>300</v>
      </c>
      <c r="S22" s="46" t="s">
        <v>300</v>
      </c>
      <c r="T22" s="46" t="s">
        <v>300</v>
      </c>
      <c r="U22" s="46" t="s">
        <v>300</v>
      </c>
      <c r="V22" s="46" t="s">
        <v>300</v>
      </c>
      <c r="W22" s="46" t="s">
        <v>300</v>
      </c>
      <c r="X22" s="46" t="s">
        <v>300</v>
      </c>
      <c r="Y22" s="46" t="s">
        <v>300</v>
      </c>
      <c r="Z22" s="46" t="s">
        <v>300</v>
      </c>
      <c r="AA22" s="46" t="s">
        <v>300</v>
      </c>
      <c r="AB22" s="46" t="s">
        <v>300</v>
      </c>
    </row>
    <row r="23" spans="1:28" ht="17.100000000000001" customHeight="1" x14ac:dyDescent="0.2">
      <c r="A23" s="38" t="s">
        <v>254</v>
      </c>
      <c r="B23" s="36"/>
      <c r="C23" s="37"/>
      <c r="D23" s="33"/>
      <c r="E23" s="33"/>
      <c r="F23" s="33"/>
      <c r="G23" s="33"/>
      <c r="H23" s="33"/>
      <c r="I23" s="33"/>
      <c r="J23" s="33"/>
      <c r="K23" s="33"/>
      <c r="L23" s="33"/>
      <c r="M23" s="33"/>
      <c r="N23" s="33"/>
      <c r="O23" s="33"/>
      <c r="P23" s="33"/>
      <c r="Q23" s="33"/>
      <c r="R23" s="33"/>
      <c r="S23" s="33"/>
      <c r="T23" s="33"/>
      <c r="U23" s="33"/>
      <c r="V23" s="33"/>
      <c r="W23" s="34"/>
      <c r="X23" s="34"/>
      <c r="Y23" s="34"/>
      <c r="Z23" s="34"/>
      <c r="AA23" s="119"/>
      <c r="AB23" s="119"/>
    </row>
    <row r="24" spans="1:28" ht="39.950000000000003" customHeight="1" x14ac:dyDescent="0.2">
      <c r="A24" s="32" t="s">
        <v>255</v>
      </c>
      <c r="B24" s="31">
        <v>788</v>
      </c>
      <c r="C24" s="117" t="s">
        <v>476</v>
      </c>
      <c r="D24" s="46" t="s">
        <v>300</v>
      </c>
      <c r="E24" s="46" t="s">
        <v>300</v>
      </c>
      <c r="F24" s="46" t="s">
        <v>300</v>
      </c>
      <c r="G24" s="46" t="s">
        <v>300</v>
      </c>
      <c r="H24" s="46" t="s">
        <v>300</v>
      </c>
      <c r="I24" s="46" t="s">
        <v>300</v>
      </c>
      <c r="J24" s="46" t="s">
        <v>300</v>
      </c>
      <c r="K24" s="46" t="s">
        <v>300</v>
      </c>
      <c r="L24" s="46" t="s">
        <v>300</v>
      </c>
      <c r="M24" s="46" t="s">
        <v>300</v>
      </c>
      <c r="N24" s="46" t="s">
        <v>300</v>
      </c>
      <c r="O24" s="46" t="s">
        <v>300</v>
      </c>
      <c r="P24" s="46" t="s">
        <v>300</v>
      </c>
      <c r="Q24" s="46" t="s">
        <v>300</v>
      </c>
      <c r="R24" s="46" t="s">
        <v>300</v>
      </c>
      <c r="S24" s="46" t="s">
        <v>300</v>
      </c>
      <c r="T24" s="46" t="s">
        <v>300</v>
      </c>
      <c r="U24" s="46" t="s">
        <v>300</v>
      </c>
      <c r="V24" s="46" t="s">
        <v>300</v>
      </c>
      <c r="W24" s="46" t="s">
        <v>300</v>
      </c>
      <c r="X24" s="46" t="s">
        <v>300</v>
      </c>
      <c r="Y24" s="46" t="s">
        <v>300</v>
      </c>
      <c r="Z24" s="46" t="s">
        <v>300</v>
      </c>
      <c r="AA24" s="46" t="s">
        <v>300</v>
      </c>
      <c r="AB24" s="46" t="s">
        <v>300</v>
      </c>
    </row>
    <row r="25" spans="1:28" ht="39.950000000000003" customHeight="1" x14ac:dyDescent="0.2">
      <c r="A25" s="32" t="s">
        <v>256</v>
      </c>
      <c r="B25" s="31">
        <v>807</v>
      </c>
      <c r="C25" s="117" t="s">
        <v>476</v>
      </c>
      <c r="D25" s="46" t="s">
        <v>300</v>
      </c>
      <c r="E25" s="46" t="s">
        <v>300</v>
      </c>
      <c r="F25" s="46" t="s">
        <v>300</v>
      </c>
      <c r="G25" s="46" t="s">
        <v>300</v>
      </c>
      <c r="H25" s="46" t="s">
        <v>300</v>
      </c>
      <c r="I25" s="46" t="s">
        <v>300</v>
      </c>
      <c r="J25" s="46" t="s">
        <v>300</v>
      </c>
      <c r="K25" s="46" t="s">
        <v>300</v>
      </c>
      <c r="L25" s="46" t="s">
        <v>300</v>
      </c>
      <c r="M25" s="46" t="s">
        <v>300</v>
      </c>
      <c r="N25" s="46" t="s">
        <v>300</v>
      </c>
      <c r="O25" s="46" t="s">
        <v>300</v>
      </c>
      <c r="P25" s="46" t="s">
        <v>300</v>
      </c>
      <c r="Q25" s="46" t="s">
        <v>300</v>
      </c>
      <c r="R25" s="46" t="s">
        <v>300</v>
      </c>
      <c r="S25" s="46" t="s">
        <v>300</v>
      </c>
      <c r="T25" s="46" t="s">
        <v>300</v>
      </c>
      <c r="U25" s="46" t="s">
        <v>300</v>
      </c>
      <c r="V25" s="46" t="s">
        <v>300</v>
      </c>
      <c r="W25" s="46" t="s">
        <v>300</v>
      </c>
      <c r="X25" s="46" t="s">
        <v>300</v>
      </c>
      <c r="Y25" s="46" t="s">
        <v>300</v>
      </c>
      <c r="Z25" s="46" t="s">
        <v>300</v>
      </c>
      <c r="AA25" s="46" t="s">
        <v>300</v>
      </c>
      <c r="AB25" s="46" t="s">
        <v>300</v>
      </c>
    </row>
  </sheetData>
  <hyperlinks>
    <hyperlink ref="A6" location="HOME" display="Return to Main Screen" xr:uid="{25E30FB4-E9CB-4C8E-94D8-6164F6991CC2}"/>
  </hyperlinks>
  <pageMargins left="0.7" right="0.7" top="0.75" bottom="0.75" header="0.3" footer="0.3"/>
  <pageSetup scale="1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START HERE</vt:lpstr>
      <vt:lpstr>++++++++</vt:lpstr>
      <vt:lpstr>Surgical</vt:lpstr>
      <vt:lpstr>Imaging</vt:lpstr>
      <vt:lpstr>Diagnostics</vt:lpstr>
      <vt:lpstr>Therapeutics</vt:lpstr>
      <vt:lpstr>ClinicVisits</vt:lpstr>
      <vt:lpstr>Inpatient</vt:lpstr>
      <vt:lpstr>HOME</vt:lpstr>
      <vt:lpstr>ClinicVisits!Print_Area</vt:lpstr>
      <vt:lpstr>Diagnostics!Print_Area</vt:lpstr>
      <vt:lpstr>Imaging!Print_Area</vt:lpstr>
      <vt:lpstr>Inpatient!Print_Area</vt:lpstr>
      <vt:lpstr>Surgical!Print_Area</vt:lpstr>
      <vt:lpstr>Therapeutics!Print_Area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Treida</dc:creator>
  <cp:lastModifiedBy>Hunter Haney</cp:lastModifiedBy>
  <dcterms:created xsi:type="dcterms:W3CDTF">2020-12-16T16:23:29Z</dcterms:created>
  <dcterms:modified xsi:type="dcterms:W3CDTF">2025-04-30T20:38:31Z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Shoppable Files</vt:lpwstr>
  </property>
  <property fmtid="{D5CDD505-2E9C-101B-9397-08002B2CF9AE}" pid="4" name="tabIndex">
    <vt:lpwstr>7006</vt:lpwstr>
  </property>
  <property fmtid="{D5CDD505-2E9C-101B-9397-08002B2CF9AE}" pid="5" name="workpaperIndex">
    <vt:lpwstr/>
  </property>
</Properties>
</file>